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0" yWindow="570" windowWidth="18855" windowHeight="13230"/>
  </bookViews>
  <sheets>
    <sheet name="МО" sheetId="1" r:id="rId1"/>
  </sheets>
  <definedNames>
    <definedName name="_xlnm.Print_Titles" localSheetId="0">МО!$10:$20</definedName>
  </definedNames>
  <calcPr calcId="145621"/>
</workbook>
</file>

<file path=xl/calcChain.xml><?xml version="1.0" encoding="utf-8"?>
<calcChain xmlns="http://schemas.openxmlformats.org/spreadsheetml/2006/main">
  <c r="Y64" i="1" l="1"/>
  <c r="Y51" i="1"/>
  <c r="Y23" i="1"/>
  <c r="AA75" i="1"/>
  <c r="AA74" i="1" s="1"/>
  <c r="AA73" i="1" s="1"/>
  <c r="AA70" i="1"/>
  <c r="AA66" i="1"/>
  <c r="AA63" i="1"/>
  <c r="AA62" i="1"/>
  <c r="AA50" i="1"/>
  <c r="AA35" i="1"/>
  <c r="AA23" i="1"/>
  <c r="AA22" i="1"/>
  <c r="X34" i="1"/>
  <c r="X35" i="1"/>
  <c r="AA65" i="1" l="1"/>
  <c r="AA21" i="1" s="1"/>
  <c r="AA84" i="1" s="1"/>
  <c r="X23" i="1"/>
  <c r="Z75" i="1" l="1"/>
  <c r="Z74" i="1" s="1"/>
  <c r="Z73" i="1" s="1"/>
  <c r="Z70" i="1"/>
  <c r="Z66" i="1"/>
  <c r="Z63" i="1"/>
  <c r="Z62" i="1" s="1"/>
  <c r="Z50" i="1"/>
  <c r="Z35" i="1"/>
  <c r="Z23" i="1"/>
  <c r="V75" i="1"/>
  <c r="V74" i="1" s="1"/>
  <c r="V73" i="1" s="1"/>
  <c r="V70" i="1"/>
  <c r="V66" i="1"/>
  <c r="V63" i="1"/>
  <c r="V62" i="1" s="1"/>
  <c r="V50" i="1"/>
  <c r="V35" i="1"/>
  <c r="V23" i="1"/>
  <c r="Y35" i="1"/>
  <c r="Y50" i="1"/>
  <c r="Y63" i="1"/>
  <c r="Y62" i="1" s="1"/>
  <c r="Y66" i="1"/>
  <c r="Y70" i="1"/>
  <c r="Y75" i="1"/>
  <c r="Y74" i="1" s="1"/>
  <c r="Y73" i="1" s="1"/>
  <c r="Z65" i="1" l="1"/>
  <c r="Y65" i="1"/>
  <c r="Z22" i="1"/>
  <c r="V22" i="1"/>
  <c r="V65" i="1"/>
  <c r="Y22" i="1"/>
  <c r="Y21" i="1" s="1"/>
  <c r="Y84" i="1" s="1"/>
  <c r="Z21" i="1" l="1"/>
  <c r="Z84" i="1" s="1"/>
  <c r="V21" i="1"/>
  <c r="V84" i="1" s="1"/>
  <c r="W70" i="1"/>
  <c r="X70" i="1"/>
  <c r="W66" i="1"/>
  <c r="X66" i="1"/>
  <c r="W50" i="1"/>
  <c r="X50" i="1"/>
  <c r="W35" i="1"/>
  <c r="W23" i="1"/>
  <c r="W75" i="1"/>
  <c r="W74" i="1" s="1"/>
  <c r="W73" i="1" s="1"/>
  <c r="X75" i="1"/>
  <c r="X74" i="1" s="1"/>
  <c r="X73" i="1" s="1"/>
  <c r="W63" i="1"/>
  <c r="W62" i="1" s="1"/>
  <c r="X63" i="1"/>
  <c r="X62" i="1" s="1"/>
  <c r="X22" i="1" l="1"/>
  <c r="W65" i="1"/>
  <c r="W22" i="1"/>
  <c r="X65" i="1"/>
  <c r="X21" i="1" l="1"/>
  <c r="X84" i="1" s="1"/>
  <c r="W21" i="1"/>
  <c r="W84" i="1" s="1"/>
</calcChain>
</file>

<file path=xl/sharedStrings.xml><?xml version="1.0" encoding="utf-8"?>
<sst xmlns="http://schemas.openxmlformats.org/spreadsheetml/2006/main" count="694" uniqueCount="245">
  <si>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</si>
  <si>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</si>
  <si>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</si>
  <si>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</si>
  <si>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</si>
  <si>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</si>
  <si>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</si>
  <si>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</si>
  <si>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</si>
  <si>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</si>
  <si>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</si>
  <si>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</si>
  <si>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</si>
  <si>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</si>
  <si>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</si>
  <si>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</si>
  <si>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</si>
  <si>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</si>
  <si>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</si>
  <si>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</si>
  <si>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</si>
  <si>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</si>
  <si>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</si>
  <si>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</si>
  <si>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</si>
  <si>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</si>
  <si>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</si>
  <si>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</si>
  <si>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</si>
  <si>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</si>
  <si>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</si>
  <si>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</si>
  <si>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</si>
  <si>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</si>
  <si>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</si>
  <si>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</si>
  <si>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</si>
  <si>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</si>
  <si>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</si>
  <si>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</si>
  <si>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</si>
  <si>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</si>
  <si>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</si>
  <si>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</si>
  <si>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</si>
  <si>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</si>
  <si>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</si>
  <si>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</si>
  <si>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</si>
  <si>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</si>
  <si>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</si>
  <si>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</si>
  <si>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</si>
  <si>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</si>
  <si>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</si>
  <si>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</si>
  <si>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</si>
  <si>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</si>
  <si>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</si>
  <si>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</si>
  <si>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</si>
  <si>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</si>
  <si>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</si>
  <si>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</si>
  <si>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</si>
  <si>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</si>
  <si>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</si>
  <si>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</si>
  <si>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</si>
  <si>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</si>
  <si>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</si>
  <si>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</si>
  <si>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</si>
  <si>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</si>
  <si>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</si>
  <si>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</si>
  <si>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</si>
  <si>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</si>
  <si>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</si>
  <si>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</si>
  <si>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</si>
  <si>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</si>
  <si>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</si>
  <si>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</si>
  <si>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</si>
  <si>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</si>
  <si>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</si>
  <si>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</si>
  <si>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</si>
  <si>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</si>
  <si>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</si>
  <si>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</si>
  <si>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</si>
  <si>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</si>
  <si>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</si>
  <si>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</si>
  <si>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</si>
  <si>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</si>
  <si>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</si>
  <si>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</si>
  <si>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</si>
  <si>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</si>
  <si>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</si>
  <si>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</si>
  <si>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</si>
  <si>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</si>
  <si>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</si>
  <si>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</si>
  <si>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</si>
  <si>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</si>
  <si>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</si>
  <si>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</si>
  <si>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</si>
  <si>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</si>
  <si>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</si>
  <si>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</si>
  <si>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</si>
  <si>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</si>
  <si>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</si>
  <si>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</si>
  <si>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</si>
  <si>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</si>
  <si>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</si>
  <si>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</si>
  <si>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</si>
  <si>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</si>
  <si>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</si>
  <si>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</si>
  <si>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</si>
  <si>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</si>
  <si>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</si>
  <si>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</si>
  <si>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</si>
  <si>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</si>
  <si>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</si>
  <si>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</si>
  <si>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</si>
  <si>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</si>
  <si>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</si>
  <si>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</si>
  <si>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</si>
  <si>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</si>
  <si>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</si>
  <si>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</si>
  <si>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</si>
  <si>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Тел.: 3-09-51</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</si>
  <si>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</si>
  <si>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</si>
  <si>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</si>
  <si>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</si>
  <si>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</si>
  <si>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</si>
  <si>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</si>
  <si>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</si>
  <si>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</si>
  <si>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</si>
  <si>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</si>
  <si>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</si>
  <si>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</si>
  <si>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</si>
  <si>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</si>
  <si>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</si>
  <si>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</si>
  <si>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</si>
  <si>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</si>
  <si>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</si>
  <si>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</si>
  <si>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</si>
  <si>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</si>
  <si>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</si>
  <si>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</si>
  <si>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</si>
  <si>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</si>
  <si>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</si>
  <si>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</si>
  <si>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</si>
  <si>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</si>
  <si>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</si>
  <si>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п.4</t>
  </si>
  <si>
    <t>ст.14 подст. 1, п.20</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</si>
  <si>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</si>
  <si>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</si>
  <si>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</si>
  <si>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</si>
  <si>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</si>
  <si>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</si>
  <si>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</si>
  <si>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</si>
  <si>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</si>
  <si>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 7</t>
  </si>
  <si>
    <t>ст.2, п 8</t>
  </si>
  <si>
    <t>ст.2, п 13</t>
  </si>
  <si>
    <t>ст.2, п 14</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</si>
  <si>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</si>
  <si>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</si>
  <si>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</si>
  <si>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</si>
  <si>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РЕЕСТР РАСХОДНЫХ ОБЯЗАТЕЛЬСТВ БРУСНИЧНОГО МУНИЦИПАЛЬНОГО ОБРАЗОВАНИЯ</t>
  </si>
  <si>
    <t>6</t>
  </si>
  <si>
    <t>Постановление Правительства Иркутской области № 108-пп от 14.02.2019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</si>
  <si>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14.02.2019-не установлен</t>
  </si>
  <si>
    <t>плановый период
2022</t>
  </si>
  <si>
    <t>Проекта закона Иркутской области № ПЗ-620 от 25.10.2019 "Об областном бюджете на 2020 год и на плановый период 2021 и 2022 годов"</t>
  </si>
  <si>
    <t>5.1.1.4. обеспечение первичных мер пожарной безопасности в границах населенных пунктов сельского поселения</t>
  </si>
  <si>
    <t>6506</t>
  </si>
  <si>
    <t xml:space="preserve"> ст.14, подст.1, п.9
</t>
  </si>
  <si>
    <t xml:space="preserve">Федеральный закон №69-ФЗ от 21.12.1994 "О пожарной безопасности"
</t>
  </si>
  <si>
    <t xml:space="preserve">05.01.1995-не установлен
</t>
  </si>
  <si>
    <t>отчетный
2019г.</t>
  </si>
  <si>
    <t>текущий
2020</t>
  </si>
  <si>
    <t>очередной
2021</t>
  </si>
  <si>
    <t>5.1.2.17. Участие в организации деятельности по сбору (в том числе раздельному сбору) и транспортированию твердых коммунальных отходов</t>
  </si>
  <si>
    <t>6617</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</si>
  <si>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</si>
  <si>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 xml:space="preserve">
ст. 14 п. 18 
гл. 2, ст. 5, ст. 5.1, ст. 7, ст. 8</t>
  </si>
  <si>
    <t>06.10.2003-не установлен
12.01.2002 - не установлен</t>
  </si>
  <si>
    <t>Закон Иркутской области №130-ОЗ от 20.12.2019 "Об областном бюджете на 2020 год и на плановый период 2021 и 2022 годов"</t>
  </si>
  <si>
    <t>20.12.2019</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</si>
  <si>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</si>
  <si>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16.01.2020</t>
  </si>
  <si>
    <t>плановый период
2023</t>
  </si>
  <si>
    <t>4</t>
  </si>
  <si>
    <t>8</t>
  </si>
  <si>
    <t>9</t>
  </si>
  <si>
    <t>16</t>
  </si>
  <si>
    <t>17</t>
  </si>
  <si>
    <t>18</t>
  </si>
  <si>
    <t>22</t>
  </si>
  <si>
    <t>24</t>
  </si>
  <si>
    <t>25</t>
  </si>
  <si>
    <t>26</t>
  </si>
  <si>
    <t>27</t>
  </si>
  <si>
    <t>Исп.: Д.М. Шмулевич</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</si>
  <si>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</si>
  <si>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6803</t>
  </si>
  <si>
    <t>тыс. рублей</t>
  </si>
  <si>
    <t>в целом</t>
  </si>
  <si>
    <t>23.10.2020</t>
  </si>
  <si>
    <t xml:space="preserve">Проект закона Иркутской области №ПЗ-768 от 23.10.2020г.  "Об областном бюджете на 2021 год и на плановый период 2022 и 2023 годов" </t>
  </si>
  <si>
    <t>25.10.2019</t>
  </si>
  <si>
    <t>01
01
01</t>
  </si>
  <si>
    <t>02
03
04</t>
  </si>
  <si>
    <t>01
01
01
08</t>
  </si>
  <si>
    <t>02
03
04
01</t>
  </si>
  <si>
    <t>к Решению Думы № _58_ от_25 декабря_2020г.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</si>
</sst>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name val="Calibri"/>
      <family val="2"/>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8"/>
      <name val="Calibri"/>
      <family val="2"/>
    </font>
    <font>
      <i/>
      <sz val="10"/>
      <name val="Times New Roman"/>
      <family val="1"/>
      <charset val="204"/>
    </font>
    <font>
      <i/>
      <sz val="10"/>
      <color indexed="8"/>
      <name val="Times New Roman"/>
      <family val="1"/>
      <charset val="204"/>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2"/>
      <name val="Times New Roman"/>
      <family val="1"/>
      <charset val="204"/>
    </font>
    <font>
      <sz val="8"/>
      <color indexed="8"/>
      <name val="Times New Roman"/>
      <family val="1"/>
      <charset val="204"/>
    </font>
    <font>
      <sz val="11"/>
      <name val="Times New Roman"/>
      <family val="1"/>
      <charset val="204"/>
    </font>
    <font>
      <i/>
      <sz val="11"/>
      <color rgb="FF000000"/>
      <name val="Times New Roman"/>
      <family val="1"/>
      <charset val="204"/>
    </font>
    <font>
      <i/>
      <sz val="11"/>
      <name val="Times New Roman"/>
      <family val="1"/>
      <charset val="204"/>
    </font>
    <font>
      <sz val="10"/>
      <name val="Arial"/>
      <family val="2"/>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s>
  <cellStyleXfs count="130">
    <xf numFmtId="0" fontId="0" fillId="0" borderId="0"/>
    <xf numFmtId="0" fontId="2" fillId="0" borderId="0"/>
    <xf numFmtId="0" fontId="2" fillId="0" borderId="0"/>
    <xf numFmtId="49" fontId="10" fillId="2" borderId="3">
      <alignment wrapText="1"/>
    </xf>
    <xf numFmtId="0" fontId="11" fillId="0" borderId="4">
      <alignment vertical="top" wrapText="1"/>
    </xf>
    <xf numFmtId="0" fontId="11" fillId="0" borderId="5">
      <alignment vertical="top" wrapText="1"/>
    </xf>
    <xf numFmtId="49" fontId="10" fillId="0" borderId="5">
      <alignment horizontal="center" vertical="top" wrapText="1"/>
    </xf>
    <xf numFmtId="49" fontId="10" fillId="2" borderId="6">
      <alignment horizontal="center" vertical="center" wrapText="1"/>
    </xf>
    <xf numFmtId="0" fontId="11" fillId="0" borderId="6">
      <alignment vertical="top" wrapText="1"/>
    </xf>
    <xf numFmtId="49" fontId="10" fillId="0" borderId="6">
      <alignment horizontal="center" vertical="top" wrapText="1"/>
    </xf>
    <xf numFmtId="49" fontId="12" fillId="2" borderId="7">
      <alignment horizontal="center" vertical="center" wrapText="1"/>
    </xf>
    <xf numFmtId="4" fontId="10" fillId="0" borderId="4">
      <alignment vertical="top" wrapText="1"/>
    </xf>
    <xf numFmtId="49" fontId="12" fillId="2" borderId="6">
      <alignment horizontal="center" vertical="center" wrapText="1"/>
    </xf>
    <xf numFmtId="0" fontId="10" fillId="0" borderId="6">
      <alignment vertical="top" wrapText="1"/>
    </xf>
    <xf numFmtId="49" fontId="12" fillId="0" borderId="6">
      <alignment horizontal="center" vertical="top" wrapText="1"/>
    </xf>
    <xf numFmtId="4" fontId="10" fillId="0" borderId="6">
      <alignment vertical="top" wrapText="1"/>
    </xf>
    <xf numFmtId="0" fontId="13" fillId="0" borderId="0"/>
    <xf numFmtId="0" fontId="13" fillId="0" borderId="0"/>
    <xf numFmtId="0" fontId="2" fillId="0" borderId="0"/>
    <xf numFmtId="0" fontId="14" fillId="0" borderId="3"/>
    <xf numFmtId="0" fontId="12" fillId="0" borderId="8">
      <alignment horizontal="center" vertical="center"/>
    </xf>
    <xf numFmtId="0" fontId="12" fillId="2" borderId="4">
      <alignment horizontal="center" vertical="top"/>
    </xf>
    <xf numFmtId="0" fontId="12" fillId="0" borderId="9">
      <alignment horizontal="center"/>
    </xf>
    <xf numFmtId="49" fontId="12" fillId="0" borderId="6">
      <alignment horizontal="center" vertical="top"/>
    </xf>
    <xf numFmtId="0" fontId="12" fillId="0" borderId="3">
      <alignment horizontal="center"/>
    </xf>
    <xf numFmtId="0" fontId="12" fillId="0" borderId="10">
      <alignment horizontal="center"/>
    </xf>
    <xf numFmtId="0" fontId="15" fillId="0" borderId="0"/>
    <xf numFmtId="49" fontId="12" fillId="2" borderId="3">
      <alignment horizontal="center"/>
    </xf>
    <xf numFmtId="49" fontId="12" fillId="0" borderId="9">
      <alignment horizontal="center"/>
    </xf>
    <xf numFmtId="49" fontId="12" fillId="0" borderId="0">
      <alignment horizontal="center"/>
    </xf>
    <xf numFmtId="49" fontId="12" fillId="0" borderId="3">
      <alignment horizontal="center"/>
    </xf>
    <xf numFmtId="49" fontId="12" fillId="0" borderId="10">
      <alignment horizontal="center"/>
    </xf>
    <xf numFmtId="0" fontId="12" fillId="0" borderId="0">
      <alignment horizontal="center" vertical="top"/>
    </xf>
    <xf numFmtId="0" fontId="14" fillId="0" borderId="0"/>
    <xf numFmtId="0" fontId="16" fillId="0" borderId="0">
      <alignment horizontal="center"/>
    </xf>
    <xf numFmtId="49" fontId="17" fillId="0" borderId="4">
      <alignment horizontal="center" vertical="center" wrapText="1"/>
    </xf>
    <xf numFmtId="0" fontId="12" fillId="0" borderId="11">
      <alignment horizontal="center" vertical="center"/>
    </xf>
    <xf numFmtId="164" fontId="10" fillId="0" borderId="4">
      <alignment vertical="top"/>
    </xf>
    <xf numFmtId="164" fontId="1" fillId="0" borderId="1">
      <alignment vertical="top"/>
    </xf>
    <xf numFmtId="164" fontId="10" fillId="0" borderId="6">
      <alignment vertical="top"/>
    </xf>
    <xf numFmtId="0" fontId="16" fillId="0" borderId="0"/>
    <xf numFmtId="49" fontId="17" fillId="0" borderId="4">
      <alignment horizontal="center" vertical="center"/>
    </xf>
    <xf numFmtId="0" fontId="18" fillId="0" borderId="0">
      <alignment horizontal="center" wrapText="1"/>
    </xf>
    <xf numFmtId="49" fontId="17" fillId="0" borderId="7">
      <alignment horizontal="center" vertical="center" wrapText="1"/>
    </xf>
    <xf numFmtId="4" fontId="10" fillId="0" borderId="4">
      <alignment vertical="top"/>
    </xf>
    <xf numFmtId="4" fontId="10" fillId="0" borderId="6">
      <alignment vertical="top"/>
    </xf>
    <xf numFmtId="0" fontId="19" fillId="3" borderId="0"/>
    <xf numFmtId="0" fontId="11" fillId="0" borderId="0">
      <alignment vertical="top"/>
    </xf>
    <xf numFmtId="0" fontId="10" fillId="0" borderId="0">
      <alignment horizontal="center" vertical="top"/>
    </xf>
    <xf numFmtId="0" fontId="10" fillId="0" borderId="0">
      <alignment vertical="top"/>
    </xf>
    <xf numFmtId="0" fontId="10" fillId="0" borderId="0">
      <alignment horizontal="left" vertical="top"/>
    </xf>
    <xf numFmtId="0" fontId="10" fillId="0" borderId="6">
      <alignment vertical="top"/>
    </xf>
    <xf numFmtId="0" fontId="10" fillId="0" borderId="5">
      <alignment vertical="top"/>
    </xf>
    <xf numFmtId="0" fontId="10" fillId="0" borderId="5">
      <alignment horizontal="center" vertical="top" wrapText="1"/>
    </xf>
    <xf numFmtId="0" fontId="10" fillId="0" borderId="5">
      <alignment vertical="top" wrapText="1"/>
    </xf>
    <xf numFmtId="49" fontId="10" fillId="2" borderId="4">
      <alignment horizontal="center" vertical="center"/>
    </xf>
    <xf numFmtId="0" fontId="10" fillId="0" borderId="4">
      <alignment horizontal="left" vertical="top" wrapText="1"/>
    </xf>
    <xf numFmtId="0" fontId="10" fillId="0" borderId="5">
      <alignment horizontal="left" vertical="top" wrapText="1"/>
    </xf>
    <xf numFmtId="0" fontId="10" fillId="0" borderId="6">
      <alignment horizontal="left" vertical="top" wrapText="1"/>
    </xf>
    <xf numFmtId="0" fontId="10" fillId="0" borderId="10">
      <alignment horizontal="left" wrapText="1"/>
    </xf>
    <xf numFmtId="0" fontId="10" fillId="0" borderId="0">
      <alignment horizontal="left"/>
    </xf>
    <xf numFmtId="0" fontId="13" fillId="0" borderId="0"/>
    <xf numFmtId="49" fontId="11" fillId="0" borderId="0"/>
    <xf numFmtId="49" fontId="10" fillId="2" borderId="0">
      <alignment horizontal="center"/>
    </xf>
    <xf numFmtId="0" fontId="10" fillId="2" borderId="0"/>
    <xf numFmtId="49" fontId="10" fillId="2" borderId="0"/>
    <xf numFmtId="49" fontId="11" fillId="2" borderId="0"/>
    <xf numFmtId="49" fontId="10" fillId="2" borderId="4">
      <alignment horizontal="center" vertical="center" wrapText="1"/>
    </xf>
    <xf numFmtId="49" fontId="10" fillId="2" borderId="5">
      <alignment horizontal="center" vertical="center"/>
    </xf>
    <xf numFmtId="49" fontId="10" fillId="2" borderId="6">
      <alignment horizontal="center" vertical="center"/>
    </xf>
    <xf numFmtId="0" fontId="19" fillId="0" borderId="0"/>
    <xf numFmtId="49" fontId="10" fillId="2" borderId="10">
      <alignment horizontal="center"/>
    </xf>
    <xf numFmtId="0" fontId="10" fillId="0" borderId="0">
      <alignment horizontal="center"/>
    </xf>
    <xf numFmtId="0" fontId="11" fillId="0" borderId="0"/>
    <xf numFmtId="0" fontId="10" fillId="0" borderId="0"/>
    <xf numFmtId="49" fontId="10" fillId="0" borderId="4">
      <alignment horizontal="center" vertical="center" wrapText="1"/>
    </xf>
    <xf numFmtId="0" fontId="10" fillId="0" borderId="4">
      <alignment horizontal="center" vertical="center"/>
    </xf>
    <xf numFmtId="0" fontId="10" fillId="0" borderId="12">
      <alignment horizontal="center" vertical="top"/>
    </xf>
    <xf numFmtId="0" fontId="11" fillId="0" borderId="5">
      <alignment vertical="top"/>
    </xf>
    <xf numFmtId="0" fontId="11" fillId="0" borderId="6">
      <alignment vertical="top"/>
    </xf>
    <xf numFmtId="0" fontId="10" fillId="0" borderId="10">
      <alignment horizontal="center"/>
    </xf>
    <xf numFmtId="0" fontId="10" fillId="0" borderId="0">
      <alignment horizontal="centerContinuous"/>
    </xf>
    <xf numFmtId="49" fontId="10" fillId="0" borderId="5">
      <alignment horizontal="center" vertical="top"/>
    </xf>
    <xf numFmtId="49" fontId="10" fillId="0" borderId="6">
      <alignment horizontal="center" vertical="top"/>
    </xf>
    <xf numFmtId="0" fontId="10" fillId="0" borderId="3">
      <alignment horizontal="center"/>
    </xf>
    <xf numFmtId="49" fontId="10" fillId="0" borderId="4">
      <alignment horizontal="center" vertical="center"/>
    </xf>
    <xf numFmtId="49" fontId="10" fillId="2" borderId="3">
      <alignment horizontal="center"/>
    </xf>
    <xf numFmtId="49" fontId="10" fillId="2" borderId="3"/>
    <xf numFmtId="49" fontId="10" fillId="0" borderId="10">
      <alignment horizontal="center"/>
    </xf>
    <xf numFmtId="49" fontId="10" fillId="0" borderId="0">
      <alignment horizontal="center"/>
    </xf>
    <xf numFmtId="49" fontId="10" fillId="0" borderId="3">
      <alignment horizontal="center"/>
    </xf>
    <xf numFmtId="0" fontId="11" fillId="0" borderId="10"/>
    <xf numFmtId="0" fontId="20" fillId="0" borderId="0">
      <alignment horizontal="center" vertical="center"/>
    </xf>
    <xf numFmtId="0" fontId="10" fillId="0" borderId="0">
      <alignment vertical="center"/>
    </xf>
    <xf numFmtId="49" fontId="10" fillId="0" borderId="0"/>
    <xf numFmtId="164" fontId="11" fillId="0" borderId="4">
      <alignment vertical="top"/>
    </xf>
    <xf numFmtId="164" fontId="11" fillId="0" borderId="5">
      <alignment vertical="top"/>
    </xf>
    <xf numFmtId="164" fontId="11" fillId="0" borderId="6">
      <alignment vertical="top"/>
    </xf>
    <xf numFmtId="49" fontId="10" fillId="0" borderId="13">
      <alignment horizontal="center" vertical="center" wrapText="1"/>
    </xf>
    <xf numFmtId="0" fontId="10" fillId="0" borderId="0">
      <alignment horizontal="center" wrapText="1"/>
    </xf>
    <xf numFmtId="0" fontId="11" fillId="0" borderId="0">
      <alignment horizontal="left" vertical="top" wrapText="1"/>
    </xf>
    <xf numFmtId="0" fontId="10" fillId="0" borderId="0">
      <alignment wrapText="1"/>
    </xf>
    <xf numFmtId="0" fontId="10" fillId="0" borderId="0">
      <alignment horizontal="left" wrapText="1"/>
    </xf>
    <xf numFmtId="0" fontId="10" fillId="0" borderId="0">
      <alignment horizontal="center" vertical="center"/>
    </xf>
    <xf numFmtId="49" fontId="10" fillId="0" borderId="6">
      <alignment horizontal="center" vertical="center" wrapText="1"/>
    </xf>
    <xf numFmtId="0" fontId="11" fillId="0" borderId="0">
      <alignment wrapText="1"/>
    </xf>
    <xf numFmtId="0" fontId="11" fillId="0" borderId="0">
      <alignment horizontal="right" wrapText="1"/>
    </xf>
    <xf numFmtId="0" fontId="11" fillId="0" borderId="4">
      <alignment vertical="top"/>
    </xf>
    <xf numFmtId="0" fontId="21" fillId="0" borderId="0"/>
    <xf numFmtId="0" fontId="22" fillId="0" borderId="0"/>
    <xf numFmtId="0" fontId="23" fillId="0" borderId="0"/>
    <xf numFmtId="0" fontId="13" fillId="0" borderId="0"/>
    <xf numFmtId="0" fontId="10" fillId="0" borderId="4">
      <alignment horizontal="center" vertical="center" wrapText="1"/>
    </xf>
    <xf numFmtId="49" fontId="12" fillId="2" borderId="4">
      <alignment horizontal="center" vertical="center"/>
    </xf>
    <xf numFmtId="0" fontId="12" fillId="0" borderId="4">
      <alignment horizontal="left" vertical="top" wrapText="1"/>
    </xf>
    <xf numFmtId="0" fontId="12" fillId="0" borderId="6">
      <alignment horizontal="left" vertical="top" wrapText="1"/>
    </xf>
    <xf numFmtId="0" fontId="12" fillId="0" borderId="0">
      <alignment horizontal="left" wrapText="1"/>
    </xf>
    <xf numFmtId="0" fontId="12" fillId="0" borderId="0">
      <alignment horizontal="left"/>
    </xf>
    <xf numFmtId="0" fontId="14" fillId="0" borderId="3">
      <alignment horizontal="center" vertical="center"/>
    </xf>
    <xf numFmtId="49" fontId="12" fillId="2" borderId="8">
      <alignment horizontal="center" vertical="center"/>
    </xf>
    <xf numFmtId="49" fontId="12" fillId="2" borderId="7">
      <alignment horizontal="center" vertical="center"/>
    </xf>
    <xf numFmtId="49" fontId="12" fillId="2" borderId="6">
      <alignment horizontal="center" vertical="center"/>
    </xf>
    <xf numFmtId="49" fontId="12" fillId="2" borderId="9">
      <alignment horizontal="center"/>
    </xf>
    <xf numFmtId="49" fontId="12" fillId="2" borderId="0">
      <alignment horizontal="center"/>
    </xf>
    <xf numFmtId="0" fontId="12" fillId="0" borderId="0">
      <alignment horizontal="center"/>
    </xf>
    <xf numFmtId="49" fontId="10" fillId="2" borderId="6">
      <alignment horizontal="center" vertical="center" wrapText="1"/>
    </xf>
    <xf numFmtId="49" fontId="10" fillId="0" borderId="6">
      <alignment horizontal="center" vertical="top" wrapText="1"/>
    </xf>
    <xf numFmtId="49" fontId="10" fillId="0" borderId="5">
      <alignment horizontal="center" vertical="top" wrapText="1"/>
    </xf>
    <xf numFmtId="0" fontId="25" fillId="0" borderId="14">
      <alignment horizontal="left" vertical="top" wrapText="1"/>
    </xf>
    <xf numFmtId="0" fontId="29" fillId="0" borderId="0"/>
  </cellStyleXfs>
  <cellXfs count="178">
    <xf numFmtId="0" fontId="0" fillId="0" borderId="0" xfId="0"/>
    <xf numFmtId="0" fontId="0" fillId="0" borderId="0" xfId="0" applyProtection="1">
      <protection locked="0"/>
    </xf>
    <xf numFmtId="0" fontId="5" fillId="0" borderId="0" xfId="24" applyNumberFormat="1" applyFont="1" applyBorder="1" applyProtection="1">
      <alignment horizontal="center"/>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Fill="1" applyBorder="1" applyProtection="1">
      <protection locked="0"/>
    </xf>
    <xf numFmtId="0" fontId="5" fillId="0" borderId="0" xfId="24" applyNumberFormat="1" applyFont="1" applyFill="1" applyBorder="1" applyProtection="1">
      <alignment horizontal="center"/>
    </xf>
    <xf numFmtId="0" fontId="7" fillId="0" borderId="0" xfId="0" applyFont="1" applyBorder="1" applyProtection="1">
      <protection locked="0"/>
    </xf>
    <xf numFmtId="0" fontId="8" fillId="0" borderId="0" xfId="24" applyNumberFormat="1" applyFont="1" applyBorder="1" applyProtection="1">
      <alignment horizontal="center"/>
    </xf>
    <xf numFmtId="0" fontId="9" fillId="0" borderId="0" xfId="0" applyFont="1" applyProtection="1">
      <protection locked="0"/>
    </xf>
    <xf numFmtId="164" fontId="1" fillId="0" borderId="2" xfId="39" applyNumberFormat="1" applyFont="1" applyBorder="1" applyProtection="1">
      <alignment vertical="top"/>
    </xf>
    <xf numFmtId="0" fontId="1" fillId="4" borderId="2" xfId="21" applyNumberFormat="1" applyFont="1" applyFill="1" applyBorder="1" applyProtection="1">
      <alignment horizontal="center" vertical="top"/>
    </xf>
    <xf numFmtId="164" fontId="8" fillId="4" borderId="2" xfId="38" applyNumberFormat="1" applyFont="1" applyFill="1" applyBorder="1" applyProtection="1">
      <alignment vertical="top"/>
    </xf>
    <xf numFmtId="0" fontId="10" fillId="0" borderId="2" xfId="4" applyNumberFormat="1" applyFont="1" applyBorder="1" applyProtection="1">
      <alignment vertical="top" wrapText="1"/>
    </xf>
    <xf numFmtId="49" fontId="1" fillId="0" borderId="2" xfId="14" applyNumberFormat="1" applyFont="1" applyBorder="1" applyProtection="1">
      <alignment horizontal="center" vertical="top" wrapText="1"/>
    </xf>
    <xf numFmtId="49" fontId="1" fillId="5" borderId="2" xfId="14" applyNumberFormat="1" applyFont="1" applyFill="1" applyBorder="1" applyProtection="1">
      <alignment horizontal="center" vertical="top" wrapText="1"/>
    </xf>
    <xf numFmtId="0" fontId="10" fillId="5" borderId="2" xfId="4" applyNumberFormat="1" applyFont="1" applyFill="1" applyBorder="1" applyProtection="1">
      <alignment vertical="top" wrapText="1"/>
    </xf>
    <xf numFmtId="164" fontId="1" fillId="5" borderId="2" xfId="39" applyNumberFormat="1" applyFont="1" applyFill="1" applyBorder="1" applyProtection="1">
      <alignment vertical="top"/>
    </xf>
    <xf numFmtId="0" fontId="3" fillId="5" borderId="2" xfId="0" applyFont="1" applyFill="1" applyBorder="1" applyProtection="1">
      <protection locked="0"/>
    </xf>
    <xf numFmtId="0" fontId="7" fillId="5" borderId="2" xfId="0" applyFont="1" applyFill="1" applyBorder="1" applyProtection="1">
      <protection locked="0"/>
    </xf>
    <xf numFmtId="49" fontId="1" fillId="4" borderId="2" xfId="14" applyNumberFormat="1" applyFont="1" applyFill="1" applyBorder="1" applyProtection="1">
      <alignment horizontal="center" vertical="top" wrapText="1"/>
    </xf>
    <xf numFmtId="0" fontId="24" fillId="0" borderId="0" xfId="0" applyFont="1" applyBorder="1"/>
    <xf numFmtId="0" fontId="0" fillId="0" borderId="0" xfId="0" applyBorder="1"/>
    <xf numFmtId="0" fontId="24" fillId="0" borderId="0" xfId="0" applyFont="1" applyBorder="1" applyProtection="1">
      <protection locked="0"/>
    </xf>
    <xf numFmtId="0" fontId="24" fillId="0" borderId="0" xfId="0" applyFont="1" applyBorder="1" applyAlignment="1" applyProtection="1">
      <alignment horizontal="left"/>
      <protection locked="0"/>
    </xf>
    <xf numFmtId="0" fontId="24" fillId="0" borderId="0" xfId="0" applyFont="1" applyFill="1" applyBorder="1" applyProtection="1">
      <protection locked="0"/>
    </xf>
    <xf numFmtId="49" fontId="7" fillId="5" borderId="2" xfId="0" applyNumberFormat="1" applyFont="1" applyFill="1" applyBorder="1" applyAlignment="1" applyProtection="1">
      <alignment horizontal="right" vertical="top"/>
      <protection locked="0"/>
    </xf>
    <xf numFmtId="49" fontId="1" fillId="0" borderId="2" xfId="6" applyNumberFormat="1" applyFont="1" applyBorder="1" applyAlignment="1" applyProtection="1">
      <alignment horizontal="right" vertical="top" wrapText="1"/>
    </xf>
    <xf numFmtId="49" fontId="1" fillId="5" borderId="2" xfId="9" applyNumberFormat="1" applyFont="1" applyFill="1" applyBorder="1" applyAlignment="1" applyProtection="1">
      <alignment horizontal="right" vertical="top" wrapText="1"/>
    </xf>
    <xf numFmtId="0" fontId="3" fillId="5" borderId="2" xfId="0" applyFont="1" applyFill="1" applyBorder="1" applyAlignment="1" applyProtection="1">
      <alignment horizontal="right" vertical="top"/>
      <protection locked="0"/>
    </xf>
    <xf numFmtId="49" fontId="10" fillId="0" borderId="2" xfId="126" applyNumberFormat="1" applyFont="1" applyBorder="1" applyProtection="1">
      <alignment horizontal="center" vertical="top" wrapText="1"/>
    </xf>
    <xf numFmtId="49" fontId="1" fillId="0" borderId="2" xfId="6" applyNumberFormat="1" applyFont="1" applyBorder="1" applyProtection="1">
      <alignment horizontal="center" vertical="top" wrapText="1"/>
    </xf>
    <xf numFmtId="0" fontId="1" fillId="5" borderId="2" xfId="92" applyNumberFormat="1" applyFont="1" applyFill="1" applyBorder="1" applyAlignment="1" applyProtection="1">
      <alignment horizontal="left"/>
    </xf>
    <xf numFmtId="0" fontId="0" fillId="0" borderId="0" xfId="0" applyFont="1" applyProtection="1">
      <protection locked="0"/>
    </xf>
    <xf numFmtId="164" fontId="3" fillId="0" borderId="2" xfId="39" applyNumberFormat="1" applyFont="1" applyBorder="1" applyProtection="1">
      <alignment vertical="top"/>
    </xf>
    <xf numFmtId="49" fontId="1" fillId="0" borderId="2" xfId="14" applyNumberFormat="1" applyFont="1" applyBorder="1" applyAlignment="1" applyProtection="1">
      <alignment horizontal="right" vertical="top" wrapText="1"/>
    </xf>
    <xf numFmtId="49" fontId="1" fillId="0" borderId="2" xfId="9" applyNumberFormat="1" applyFont="1" applyBorder="1" applyAlignment="1" applyProtection="1">
      <alignment horizontal="right" vertical="top" wrapText="1"/>
    </xf>
    <xf numFmtId="0" fontId="24" fillId="0" borderId="0" xfId="0" applyFont="1" applyFill="1" applyBorder="1"/>
    <xf numFmtId="164" fontId="8" fillId="0" borderId="2" xfId="39" applyNumberFormat="1" applyFont="1" applyBorder="1" applyProtection="1">
      <alignment vertical="top"/>
    </xf>
    <xf numFmtId="49" fontId="3" fillId="0" borderId="2" xfId="9" applyNumberFormat="1" applyFont="1" applyFill="1" applyBorder="1" applyProtection="1">
      <alignment horizontal="center" vertical="top" wrapText="1"/>
    </xf>
    <xf numFmtId="49" fontId="1" fillId="0" borderId="0" xfId="96" applyNumberFormat="1" applyFont="1" applyBorder="1" applyProtection="1">
      <alignment vertical="top"/>
    </xf>
    <xf numFmtId="0" fontId="10" fillId="4" borderId="2" xfId="56" applyNumberFormat="1" applyFont="1" applyFill="1" applyBorder="1" applyProtection="1">
      <alignment horizontal="left" vertical="top" wrapText="1"/>
    </xf>
    <xf numFmtId="49" fontId="10" fillId="4" borderId="2" xfId="67" applyNumberFormat="1" applyFont="1" applyFill="1" applyBorder="1" applyProtection="1">
      <alignment horizontal="center" vertical="center" wrapText="1"/>
    </xf>
    <xf numFmtId="0" fontId="10" fillId="4" borderId="2" xfId="77" applyNumberFormat="1" applyFont="1" applyFill="1" applyBorder="1" applyProtection="1">
      <alignment horizontal="center" vertical="top"/>
    </xf>
    <xf numFmtId="0" fontId="10" fillId="0" borderId="2" xfId="58" applyNumberFormat="1" applyFont="1" applyBorder="1" applyProtection="1">
      <alignment horizontal="left" vertical="top" wrapText="1"/>
    </xf>
    <xf numFmtId="49" fontId="10" fillId="2" borderId="2" xfId="125" applyNumberFormat="1" applyFont="1" applyBorder="1" applyProtection="1">
      <alignment horizontal="center" vertical="center" wrapText="1"/>
    </xf>
    <xf numFmtId="164" fontId="1" fillId="0" borderId="2" xfId="96" applyNumberFormat="1" applyFont="1" applyBorder="1" applyProtection="1">
      <alignment vertical="top"/>
    </xf>
    <xf numFmtId="164" fontId="8" fillId="0" borderId="2" xfId="96" applyNumberFormat="1" applyFont="1" applyBorder="1" applyProtection="1">
      <alignment vertical="top"/>
    </xf>
    <xf numFmtId="164" fontId="3" fillId="0" borderId="2" xfId="96" applyNumberFormat="1" applyFont="1" applyBorder="1" applyProtection="1">
      <alignment vertical="top"/>
    </xf>
    <xf numFmtId="164" fontId="8" fillId="4" borderId="2" xfId="39" applyNumberFormat="1" applyFont="1" applyFill="1" applyBorder="1" applyProtection="1">
      <alignment vertical="top"/>
    </xf>
    <xf numFmtId="0" fontId="10" fillId="0" borderId="2" xfId="126" applyNumberFormat="1" applyFont="1" applyBorder="1" applyProtection="1">
      <alignment horizontal="center" vertical="top" wrapText="1"/>
    </xf>
    <xf numFmtId="0" fontId="10" fillId="0" borderId="2" xfId="126" applyNumberFormat="1" applyFont="1" applyBorder="1" applyAlignment="1" applyProtection="1">
      <alignment vertical="top" wrapText="1"/>
    </xf>
    <xf numFmtId="49" fontId="10" fillId="0" borderId="2" xfId="126" applyNumberFormat="1" applyFont="1" applyBorder="1" applyAlignment="1" applyProtection="1">
      <alignment vertical="top" wrapText="1"/>
    </xf>
    <xf numFmtId="164" fontId="8" fillId="5" borderId="2" xfId="39" applyNumberFormat="1" applyFont="1" applyFill="1" applyBorder="1" applyProtection="1">
      <alignment vertical="top"/>
    </xf>
    <xf numFmtId="164" fontId="8" fillId="4" borderId="2" xfId="37" applyNumberFormat="1" applyFont="1" applyFill="1" applyBorder="1" applyProtection="1">
      <alignment vertical="top"/>
    </xf>
    <xf numFmtId="0" fontId="10" fillId="5" borderId="2" xfId="58" applyNumberFormat="1" applyFont="1" applyFill="1" applyBorder="1" applyProtection="1">
      <alignment horizontal="left" vertical="top" wrapText="1"/>
    </xf>
    <xf numFmtId="49" fontId="10" fillId="5" borderId="2" xfId="125" applyNumberFormat="1" applyFont="1" applyFill="1" applyBorder="1" applyProtection="1">
      <alignment horizontal="center" vertical="center" wrapText="1"/>
    </xf>
    <xf numFmtId="49" fontId="10" fillId="5" borderId="2" xfId="126" applyNumberFormat="1" applyFont="1" applyFill="1" applyBorder="1" applyProtection="1">
      <alignment horizontal="center" vertical="top" wrapText="1"/>
    </xf>
    <xf numFmtId="0" fontId="10" fillId="5" borderId="2" xfId="126" applyNumberFormat="1" applyFont="1" applyFill="1" applyBorder="1" applyAlignment="1" applyProtection="1">
      <alignment horizontal="center" vertical="top" wrapText="1"/>
    </xf>
    <xf numFmtId="0" fontId="12" fillId="5" borderId="2" xfId="124" applyNumberFormat="1" applyFont="1" applyFill="1" applyBorder="1" applyProtection="1">
      <alignment horizontal="center"/>
    </xf>
    <xf numFmtId="0" fontId="10" fillId="5" borderId="2" xfId="73" applyNumberFormat="1" applyFont="1" applyFill="1" applyBorder="1" applyProtection="1"/>
    <xf numFmtId="0" fontId="8" fillId="5" borderId="2" xfId="73" applyNumberFormat="1" applyFont="1" applyFill="1" applyBorder="1" applyProtection="1"/>
    <xf numFmtId="49" fontId="8" fillId="5" borderId="2" xfId="73" applyNumberFormat="1" applyFont="1" applyFill="1" applyBorder="1" applyAlignment="1" applyProtection="1">
      <alignment horizontal="right" vertical="top"/>
    </xf>
    <xf numFmtId="49" fontId="27" fillId="5" borderId="2" xfId="111" applyNumberFormat="1" applyFont="1" applyFill="1" applyBorder="1" applyAlignment="1" applyProtection="1">
      <alignment horizontal="right" vertical="top"/>
    </xf>
    <xf numFmtId="0" fontId="26" fillId="5" borderId="2" xfId="0" applyFont="1" applyFill="1" applyBorder="1" applyAlignment="1" applyProtection="1">
      <alignment horizontal="right" vertical="top"/>
      <protection locked="0"/>
    </xf>
    <xf numFmtId="164" fontId="26" fillId="5" borderId="2" xfId="0" applyNumberFormat="1" applyFont="1" applyFill="1" applyBorder="1" applyAlignment="1" applyProtection="1">
      <alignment horizontal="right" vertical="top"/>
      <protection locked="0"/>
    </xf>
    <xf numFmtId="0" fontId="26" fillId="5" borderId="2" xfId="0" applyFont="1" applyFill="1" applyBorder="1" applyProtection="1">
      <protection locked="0"/>
    </xf>
    <xf numFmtId="49" fontId="26" fillId="5" borderId="2" xfId="0" applyNumberFormat="1" applyFont="1" applyFill="1" applyBorder="1" applyProtection="1">
      <protection locked="0"/>
    </xf>
    <xf numFmtId="0" fontId="28" fillId="5" borderId="2" xfId="0" applyFont="1" applyFill="1" applyBorder="1" applyAlignment="1" applyProtection="1">
      <alignment horizontal="right" vertical="top"/>
      <protection locked="0"/>
    </xf>
    <xf numFmtId="165" fontId="28" fillId="4" borderId="2" xfId="0" applyNumberFormat="1" applyFont="1" applyFill="1" applyBorder="1" applyProtection="1">
      <protection locked="0"/>
    </xf>
    <xf numFmtId="164" fontId="28" fillId="4" borderId="2" xfId="0" applyNumberFormat="1" applyFont="1" applyFill="1" applyBorder="1" applyProtection="1">
      <protection locked="0"/>
    </xf>
    <xf numFmtId="0" fontId="3" fillId="0" borderId="0" xfId="129" applyFont="1" applyAlignment="1">
      <alignment horizontal="right" vertical="center"/>
    </xf>
    <xf numFmtId="49" fontId="10" fillId="0" borderId="2" xfId="126" applyNumberFormat="1" applyFont="1" applyFill="1" applyBorder="1" applyAlignment="1" applyProtection="1">
      <alignment vertical="top" wrapText="1"/>
    </xf>
    <xf numFmtId="49" fontId="12" fillId="2" borderId="2" xfId="113" applyNumberFormat="1" applyFont="1" applyBorder="1" applyProtection="1">
      <alignment horizontal="center" vertical="center"/>
    </xf>
    <xf numFmtId="49" fontId="12" fillId="2" borderId="2" xfId="119" applyNumberFormat="1" applyFont="1" applyBorder="1" applyProtection="1">
      <alignment horizontal="center" vertical="center"/>
    </xf>
    <xf numFmtId="164" fontId="7" fillId="4" borderId="2" xfId="38" applyNumberFormat="1" applyFont="1" applyFill="1" applyBorder="1" applyProtection="1">
      <alignment vertical="top"/>
    </xf>
    <xf numFmtId="49" fontId="10" fillId="0" borderId="2" xfId="127" applyNumberFormat="1" applyFont="1" applyBorder="1" applyProtection="1">
      <alignment horizontal="center" vertical="top" wrapText="1"/>
    </xf>
    <xf numFmtId="49" fontId="1" fillId="0" borderId="2" xfId="9" applyNumberFormat="1" applyFont="1" applyBorder="1" applyProtection="1">
      <alignment horizontal="center" vertical="top" wrapText="1"/>
    </xf>
    <xf numFmtId="0" fontId="10" fillId="0" borderId="2" xfId="54" applyNumberFormat="1" applyFont="1" applyBorder="1" applyProtection="1">
      <alignment vertical="top" wrapText="1"/>
    </xf>
    <xf numFmtId="49" fontId="1" fillId="5" borderId="2" xfId="6" applyNumberFormat="1" applyFont="1" applyFill="1" applyBorder="1" applyProtection="1">
      <alignment horizontal="center" vertical="top" wrapText="1"/>
    </xf>
    <xf numFmtId="0" fontId="3" fillId="0" borderId="2" xfId="0" applyFont="1" applyFill="1" applyBorder="1" applyAlignment="1">
      <alignment vertical="top" wrapText="1"/>
    </xf>
    <xf numFmtId="49" fontId="3" fillId="0" borderId="2" xfId="127" applyNumberFormat="1" applyFont="1" applyFill="1" applyBorder="1" applyProtection="1">
      <alignment horizontal="center" vertical="top" wrapText="1"/>
    </xf>
    <xf numFmtId="0" fontId="3" fillId="4" borderId="2" xfId="0" applyFont="1" applyFill="1" applyBorder="1" applyAlignment="1">
      <alignment horizontal="center" vertical="top" wrapText="1"/>
    </xf>
    <xf numFmtId="49" fontId="10" fillId="4" borderId="2" xfId="126" applyNumberFormat="1" applyFont="1" applyFill="1" applyBorder="1" applyProtection="1">
      <alignment horizontal="center" vertical="top" wrapText="1"/>
    </xf>
    <xf numFmtId="164" fontId="7" fillId="4" borderId="2" xfId="39" applyNumberFormat="1" applyFont="1" applyFill="1" applyBorder="1" applyProtection="1">
      <alignment vertical="top"/>
    </xf>
    <xf numFmtId="164" fontId="8" fillId="5" borderId="2" xfId="37" applyNumberFormat="1" applyFont="1" applyFill="1" applyBorder="1" applyAlignment="1" applyProtection="1">
      <alignment vertical="top"/>
    </xf>
    <xf numFmtId="49" fontId="3" fillId="5" borderId="2" xfId="126" applyNumberFormat="1" applyFont="1" applyFill="1" applyBorder="1" applyProtection="1">
      <alignment horizontal="center" vertical="top" wrapText="1"/>
    </xf>
    <xf numFmtId="49" fontId="3" fillId="0" borderId="2" xfId="126" applyNumberFormat="1" applyFont="1" applyFill="1" applyBorder="1" applyProtection="1">
      <alignment horizontal="center" vertical="top" wrapText="1"/>
    </xf>
    <xf numFmtId="164" fontId="7" fillId="4" borderId="2" xfId="37" applyNumberFormat="1" applyFont="1" applyFill="1" applyBorder="1" applyProtection="1">
      <alignment vertical="top"/>
    </xf>
    <xf numFmtId="164" fontId="3" fillId="5" borderId="2" xfId="39" applyNumberFormat="1" applyFont="1" applyFill="1" applyBorder="1" applyProtection="1">
      <alignment vertical="top"/>
    </xf>
    <xf numFmtId="164" fontId="10" fillId="0" borderId="2" xfId="0" applyNumberFormat="1" applyFont="1" applyBorder="1" applyAlignment="1" applyProtection="1">
      <alignment horizontal="right" vertical="top"/>
    </xf>
    <xf numFmtId="164" fontId="3" fillId="5" borderId="2" xfId="0" applyNumberFormat="1" applyFont="1" applyFill="1" applyBorder="1" applyAlignment="1" applyProtection="1">
      <alignment horizontal="right" vertical="top"/>
      <protection locked="0"/>
    </xf>
    <xf numFmtId="49" fontId="1" fillId="0" borderId="2" xfId="14" applyNumberFormat="1" applyFont="1" applyBorder="1" applyAlignment="1" applyProtection="1">
      <alignment vertical="top" wrapText="1"/>
    </xf>
    <xf numFmtId="49" fontId="1" fillId="0" borderId="2" xfId="9" applyNumberFormat="1" applyFont="1" applyBorder="1" applyAlignment="1" applyProtection="1">
      <alignment horizontal="center" vertical="top" wrapText="1"/>
    </xf>
    <xf numFmtId="49" fontId="10" fillId="0" borderId="2" xfId="126" applyNumberFormat="1" applyFont="1" applyBorder="1" applyAlignment="1" applyProtection="1">
      <alignment horizontal="center" vertical="center" wrapText="1"/>
    </xf>
    <xf numFmtId="49" fontId="10" fillId="0" borderId="2" xfId="126" applyNumberFormat="1" applyFont="1" applyBorder="1" applyAlignment="1" applyProtection="1">
      <alignment horizontal="center" vertical="top" wrapText="1"/>
    </xf>
    <xf numFmtId="0" fontId="10" fillId="0" borderId="2" xfId="58" applyNumberFormat="1" applyFont="1" applyBorder="1" applyAlignment="1" applyProtection="1">
      <alignment horizontal="center" vertical="top" wrapText="1"/>
    </xf>
    <xf numFmtId="164" fontId="3" fillId="0" borderId="2" xfId="96" applyNumberFormat="1" applyFont="1" applyBorder="1" applyAlignment="1" applyProtection="1">
      <alignment horizontal="right" vertical="top"/>
    </xf>
    <xf numFmtId="49" fontId="10" fillId="5" borderId="2" xfId="126" applyNumberFormat="1" applyFont="1" applyFill="1" applyBorder="1" applyAlignment="1" applyProtection="1">
      <alignment horizontal="center" vertical="top" wrapText="1"/>
    </xf>
    <xf numFmtId="49" fontId="10" fillId="5" borderId="2" xfId="126" applyNumberFormat="1" applyFont="1" applyFill="1" applyBorder="1" applyAlignment="1" applyProtection="1">
      <alignment horizontal="right" vertical="top" wrapText="1"/>
    </xf>
    <xf numFmtId="0" fontId="10" fillId="0" borderId="2" xfId="4" applyNumberFormat="1" applyFont="1" applyBorder="1" applyAlignment="1" applyProtection="1">
      <alignment horizontal="right" vertical="top" wrapText="1"/>
    </xf>
    <xf numFmtId="49" fontId="10" fillId="0" borderId="2" xfId="126" applyNumberFormat="1" applyFont="1" applyBorder="1" applyAlignment="1" applyProtection="1">
      <alignment horizontal="right" vertical="top" wrapText="1"/>
    </xf>
    <xf numFmtId="49" fontId="10" fillId="2" borderId="2" xfId="125" applyNumberFormat="1" applyFont="1" applyBorder="1" applyAlignment="1" applyProtection="1">
      <alignment horizontal="right" vertical="top" wrapText="1"/>
    </xf>
    <xf numFmtId="164" fontId="1" fillId="0" borderId="2" xfId="96" applyNumberFormat="1" applyFont="1" applyBorder="1" applyAlignment="1" applyProtection="1">
      <alignment horizontal="right" vertical="top"/>
    </xf>
    <xf numFmtId="0" fontId="26" fillId="0" borderId="0" xfId="0" applyFont="1" applyBorder="1" applyProtection="1">
      <protection locked="0"/>
    </xf>
    <xf numFmtId="0" fontId="3" fillId="4" borderId="0" xfId="0" applyFont="1" applyFill="1" applyBorder="1" applyProtection="1">
      <protection locked="0"/>
    </xf>
    <xf numFmtId="0" fontId="3" fillId="5" borderId="0" xfId="0" applyFont="1" applyFill="1" applyBorder="1" applyProtection="1">
      <protection locked="0"/>
    </xf>
    <xf numFmtId="0" fontId="26" fillId="5" borderId="0" xfId="0" applyFont="1" applyFill="1" applyBorder="1" applyProtection="1">
      <protection locked="0"/>
    </xf>
    <xf numFmtId="0" fontId="26" fillId="4" borderId="0" xfId="0" applyFont="1" applyFill="1" applyBorder="1" applyProtection="1">
      <protection locked="0"/>
    </xf>
    <xf numFmtId="49" fontId="10" fillId="0" borderId="2" xfId="126" applyNumberFormat="1" applyFont="1" applyBorder="1" applyAlignment="1" applyProtection="1">
      <alignment horizontal="center" vertical="top" wrapText="1"/>
    </xf>
    <xf numFmtId="49" fontId="10" fillId="0" borderId="2" xfId="126" applyNumberFormat="1" applyFont="1" applyBorder="1" applyAlignment="1" applyProtection="1">
      <alignment horizontal="center" vertical="center" wrapText="1"/>
    </xf>
    <xf numFmtId="49" fontId="1" fillId="0" borderId="2" xfId="6" applyNumberFormat="1" applyFont="1" applyBorder="1" applyAlignment="1" applyProtection="1">
      <alignment horizontal="center" vertical="top" wrapText="1"/>
    </xf>
    <xf numFmtId="0" fontId="10" fillId="0" borderId="2" xfId="126" applyNumberFormat="1" applyFont="1" applyBorder="1" applyAlignment="1" applyProtection="1">
      <alignment horizontal="center" vertical="top" wrapText="1"/>
    </xf>
    <xf numFmtId="0" fontId="10" fillId="0" borderId="2" xfId="58" applyNumberFormat="1" applyFont="1" applyBorder="1" applyAlignment="1" applyProtection="1">
      <alignment horizontal="left" vertical="top" wrapText="1"/>
    </xf>
    <xf numFmtId="49" fontId="10" fillId="2" borderId="2" xfId="125" applyNumberFormat="1" applyFont="1" applyBorder="1" applyAlignment="1" applyProtection="1">
      <alignment horizontal="center" vertical="center" wrapText="1"/>
    </xf>
    <xf numFmtId="0" fontId="10" fillId="0" borderId="2" xfId="4" applyNumberFormat="1" applyFont="1" applyBorder="1" applyAlignment="1" applyProtection="1">
      <alignment horizontal="left" vertical="top" wrapText="1"/>
    </xf>
    <xf numFmtId="49" fontId="10" fillId="5" borderId="2" xfId="126" applyNumberFormat="1" applyFont="1" applyFill="1" applyBorder="1" applyAlignment="1" applyProtection="1">
      <alignment horizontal="center" vertical="top" wrapText="1"/>
    </xf>
    <xf numFmtId="0" fontId="10" fillId="0" borderId="2" xfId="58" applyNumberFormat="1" applyFont="1" applyBorder="1" applyAlignment="1" applyProtection="1">
      <alignment horizontal="center" vertical="top" wrapText="1"/>
    </xf>
    <xf numFmtId="0" fontId="10" fillId="0" borderId="2" xfId="4" applyNumberFormat="1" applyFont="1" applyBorder="1" applyAlignment="1" applyProtection="1">
      <alignment horizontal="center" vertical="top" wrapText="1"/>
    </xf>
    <xf numFmtId="0" fontId="1" fillId="5" borderId="2" xfId="21" applyNumberFormat="1" applyFont="1" applyFill="1" applyBorder="1" applyAlignment="1" applyProtection="1">
      <alignment horizontal="center" vertical="top"/>
    </xf>
    <xf numFmtId="49" fontId="10" fillId="0" borderId="2" xfId="35" applyNumberFormat="1" applyFont="1" applyBorder="1" applyAlignment="1" applyProtection="1">
      <alignment horizontal="center" vertical="center" wrapText="1"/>
    </xf>
    <xf numFmtId="164" fontId="3" fillId="5" borderId="2" xfId="37" applyNumberFormat="1" applyFont="1" applyFill="1" applyBorder="1" applyAlignment="1" applyProtection="1">
      <alignment horizontal="center" vertical="top"/>
    </xf>
    <xf numFmtId="49" fontId="3" fillId="0" borderId="2" xfId="35" applyNumberFormat="1" applyFont="1" applyBorder="1" applyAlignment="1" applyProtection="1">
      <alignment horizontal="center" vertical="center" wrapText="1"/>
    </xf>
    <xf numFmtId="164" fontId="3" fillId="0" borderId="2" xfId="96" applyNumberFormat="1" applyFont="1" applyBorder="1" applyAlignment="1" applyProtection="1">
      <alignment horizontal="right" vertical="top"/>
    </xf>
    <xf numFmtId="164" fontId="3" fillId="5" borderId="2" xfId="37" applyNumberFormat="1" applyFont="1" applyFill="1" applyBorder="1" applyAlignment="1" applyProtection="1">
      <alignment horizontal="right" vertical="top"/>
    </xf>
    <xf numFmtId="164" fontId="1" fillId="5" borderId="2" xfId="37" applyNumberFormat="1" applyFont="1" applyFill="1" applyBorder="1" applyAlignment="1" applyProtection="1">
      <alignment horizontal="right" vertical="top"/>
    </xf>
    <xf numFmtId="164" fontId="8" fillId="5" borderId="2" xfId="37" applyNumberFormat="1" applyFont="1" applyFill="1" applyBorder="1" applyAlignment="1" applyProtection="1">
      <alignment horizontal="center" vertical="top"/>
    </xf>
    <xf numFmtId="164" fontId="1" fillId="5" borderId="2" xfId="37" applyNumberFormat="1" applyFont="1" applyFill="1" applyBorder="1" applyAlignment="1" applyProtection="1">
      <alignment horizontal="center" vertical="top"/>
    </xf>
    <xf numFmtId="164" fontId="1" fillId="0" borderId="2" xfId="39" applyNumberFormat="1" applyFont="1" applyBorder="1" applyAlignment="1" applyProtection="1">
      <alignment horizontal="right" vertical="top"/>
    </xf>
    <xf numFmtId="164" fontId="8" fillId="0" borderId="2" xfId="39" applyNumberFormat="1" applyFont="1" applyBorder="1" applyAlignment="1" applyProtection="1">
      <alignment horizontal="right" vertical="top"/>
    </xf>
    <xf numFmtId="164" fontId="3" fillId="0" borderId="2" xfId="39" applyNumberFormat="1" applyFont="1" applyBorder="1" applyAlignment="1" applyProtection="1">
      <alignment horizontal="right" vertical="top"/>
    </xf>
    <xf numFmtId="164" fontId="1" fillId="0" borderId="2" xfId="96" applyNumberFormat="1" applyFont="1" applyBorder="1" applyAlignment="1" applyProtection="1">
      <alignment horizontal="center" vertical="top"/>
    </xf>
    <xf numFmtId="164" fontId="8" fillId="0" borderId="2" xfId="96" applyNumberFormat="1" applyFont="1" applyBorder="1" applyAlignment="1" applyProtection="1">
      <alignment horizontal="center" vertical="top"/>
    </xf>
    <xf numFmtId="164" fontId="3" fillId="0" borderId="2" xfId="96" applyNumberFormat="1" applyFont="1" applyBorder="1" applyAlignment="1" applyProtection="1">
      <alignment horizontal="center" vertical="top"/>
    </xf>
    <xf numFmtId="49" fontId="1" fillId="0" borderId="2" xfId="14" applyNumberFormat="1" applyFont="1" applyBorder="1" applyAlignment="1" applyProtection="1">
      <alignment horizontal="center" vertical="top" wrapText="1"/>
    </xf>
    <xf numFmtId="0" fontId="1" fillId="0" borderId="2" xfId="128" applyNumberFormat="1" applyFont="1" applyBorder="1" applyAlignment="1" applyProtection="1">
      <alignment horizontal="center" vertical="top" wrapText="1"/>
    </xf>
    <xf numFmtId="164" fontId="3" fillId="0" borderId="2" xfId="39" applyNumberFormat="1" applyFont="1" applyBorder="1" applyAlignment="1" applyProtection="1">
      <alignment horizontal="center" vertical="top"/>
    </xf>
    <xf numFmtId="164" fontId="8" fillId="5" borderId="2" xfId="39" applyNumberFormat="1" applyFont="1" applyFill="1" applyBorder="1" applyAlignment="1" applyProtection="1">
      <alignment horizontal="center" vertical="top"/>
    </xf>
    <xf numFmtId="164" fontId="1" fillId="5" borderId="2" xfId="39" applyNumberFormat="1" applyFont="1" applyFill="1" applyBorder="1" applyAlignment="1" applyProtection="1">
      <alignment horizontal="center" vertical="top"/>
    </xf>
    <xf numFmtId="49" fontId="1" fillId="5" borderId="2" xfId="9" applyNumberFormat="1" applyFont="1" applyFill="1" applyBorder="1" applyAlignment="1" applyProtection="1">
      <alignment horizontal="center" vertical="top" wrapText="1"/>
    </xf>
    <xf numFmtId="49" fontId="3" fillId="0" borderId="2" xfId="127" applyNumberFormat="1" applyFont="1" applyFill="1" applyBorder="1" applyAlignment="1" applyProtection="1">
      <alignment horizontal="center" vertical="top" wrapText="1"/>
    </xf>
    <xf numFmtId="0" fontId="3" fillId="0" borderId="2" xfId="0" applyFont="1" applyFill="1" applyBorder="1" applyAlignment="1">
      <alignment horizontal="center" vertical="top" wrapText="1"/>
    </xf>
    <xf numFmtId="164" fontId="8" fillId="0" borderId="2" xfId="39" applyNumberFormat="1" applyFont="1" applyBorder="1" applyAlignment="1" applyProtection="1">
      <alignment horizontal="center" vertical="top"/>
    </xf>
    <xf numFmtId="164" fontId="1" fillId="0" borderId="2" xfId="39" applyNumberFormat="1" applyFont="1" applyBorder="1" applyAlignment="1" applyProtection="1">
      <alignment horizontal="center" vertical="top"/>
    </xf>
    <xf numFmtId="0" fontId="10" fillId="5" borderId="2" xfId="77" applyNumberFormat="1" applyFont="1" applyFill="1" applyBorder="1" applyAlignment="1" applyProtection="1">
      <alignment horizontal="center" vertical="top"/>
    </xf>
    <xf numFmtId="49" fontId="10" fillId="2" borderId="2" xfId="67" applyNumberFormat="1" applyFont="1" applyBorder="1" applyProtection="1">
      <alignment horizontal="center" vertical="center" wrapText="1"/>
    </xf>
    <xf numFmtId="49" fontId="10" fillId="2" borderId="2" xfId="67" applyFont="1" applyBorder="1" applyProtection="1">
      <alignment horizontal="center" vertical="center" wrapText="1"/>
      <protection locked="0"/>
    </xf>
    <xf numFmtId="49" fontId="10" fillId="0" borderId="2" xfId="75" applyNumberFormat="1" applyFont="1" applyBorder="1" applyProtection="1">
      <alignment horizontal="center" vertical="center" wrapText="1"/>
    </xf>
    <xf numFmtId="49" fontId="10" fillId="0" borderId="2" xfId="75" applyFont="1" applyBorder="1" applyProtection="1">
      <alignment horizontal="center" vertical="center" wrapText="1"/>
      <protection locked="0"/>
    </xf>
    <xf numFmtId="49" fontId="1" fillId="5" borderId="2" xfId="6" applyNumberFormat="1" applyFont="1" applyFill="1" applyBorder="1" applyAlignment="1" applyProtection="1">
      <alignment horizontal="center" vertical="top" wrapText="1"/>
    </xf>
    <xf numFmtId="49" fontId="10" fillId="0" borderId="2" xfId="127" applyNumberFormat="1" applyFont="1" applyBorder="1" applyAlignment="1" applyProtection="1">
      <alignment horizontal="center" vertical="top" wrapText="1"/>
    </xf>
    <xf numFmtId="49" fontId="1" fillId="0" borderId="2" xfId="9" applyNumberFormat="1" applyFont="1" applyBorder="1" applyAlignment="1" applyProtection="1">
      <alignment horizontal="center" vertical="top" wrapText="1"/>
    </xf>
    <xf numFmtId="49" fontId="10" fillId="0" borderId="2" xfId="126" applyNumberFormat="1" applyFont="1" applyFill="1" applyBorder="1" applyAlignment="1" applyProtection="1">
      <alignment horizontal="center" vertical="top" wrapText="1"/>
    </xf>
    <xf numFmtId="0" fontId="4" fillId="0" borderId="0" xfId="24" applyNumberFormat="1" applyFont="1" applyBorder="1" applyAlignment="1" applyProtection="1">
      <alignment horizontal="center"/>
    </xf>
    <xf numFmtId="0" fontId="1" fillId="0" borderId="0" xfId="24" applyNumberFormat="1" applyFont="1" applyBorder="1" applyAlignment="1" applyProtection="1">
      <alignment horizontal="center"/>
    </xf>
    <xf numFmtId="0" fontId="5" fillId="0" borderId="0" xfId="24" applyNumberFormat="1" applyFont="1" applyBorder="1" applyAlignment="1" applyProtection="1">
      <alignment horizontal="center"/>
    </xf>
    <xf numFmtId="49" fontId="1" fillId="0" borderId="2" xfId="35" applyNumberFormat="1" applyFont="1" applyBorder="1" applyProtection="1">
      <alignment horizontal="center" vertical="center" wrapText="1"/>
    </xf>
    <xf numFmtId="49" fontId="1" fillId="0" borderId="2" xfId="35" applyFont="1" applyBorder="1" applyProtection="1">
      <alignment horizontal="center" vertical="center" wrapText="1"/>
      <protection locked="0"/>
    </xf>
    <xf numFmtId="0" fontId="1" fillId="0" borderId="0" xfId="53" applyNumberFormat="1" applyFont="1" applyBorder="1" applyAlignment="1" applyProtection="1">
      <alignment horizontal="left" vertical="top" wrapText="1"/>
    </xf>
    <xf numFmtId="0" fontId="1" fillId="0" borderId="0" xfId="53" applyFont="1" applyBorder="1" applyAlignment="1">
      <alignment horizontal="left" vertical="top" wrapText="1"/>
    </xf>
    <xf numFmtId="0" fontId="10" fillId="0" borderId="2" xfId="112" applyNumberFormat="1" applyFont="1" applyBorder="1" applyProtection="1">
      <alignment horizontal="center" vertical="center" wrapText="1"/>
    </xf>
    <xf numFmtId="0" fontId="10" fillId="0" borderId="2" xfId="112" applyFont="1" applyBorder="1" applyProtection="1">
      <alignment horizontal="center" vertical="center" wrapText="1"/>
      <protection locked="0"/>
    </xf>
    <xf numFmtId="49" fontId="10" fillId="0" borderId="2" xfId="85" applyNumberFormat="1" applyFont="1" applyBorder="1" applyProtection="1">
      <alignment horizontal="center" vertical="center"/>
    </xf>
    <xf numFmtId="49" fontId="10" fillId="0" borderId="2" xfId="85" applyFont="1" applyBorder="1" applyProtection="1">
      <alignment horizontal="center" vertical="center"/>
      <protection locked="0"/>
    </xf>
    <xf numFmtId="49" fontId="10" fillId="0" borderId="2" xfId="75" applyFont="1" applyBorder="1" applyAlignment="1" applyProtection="1">
      <alignment horizontal="center" vertical="center" wrapText="1"/>
      <protection locked="0"/>
    </xf>
    <xf numFmtId="0" fontId="10" fillId="5" borderId="2" xfId="58" applyNumberFormat="1" applyFont="1" applyFill="1" applyBorder="1" applyAlignment="1" applyProtection="1">
      <alignment horizontal="left" vertical="top" wrapText="1"/>
    </xf>
    <xf numFmtId="49" fontId="10" fillId="5" borderId="2" xfId="125" applyNumberFormat="1" applyFont="1" applyFill="1" applyBorder="1" applyAlignment="1" applyProtection="1">
      <alignment horizontal="right" vertical="top" wrapText="1"/>
    </xf>
    <xf numFmtId="49" fontId="10" fillId="5" borderId="2" xfId="126" applyNumberFormat="1" applyFont="1" applyFill="1" applyBorder="1" applyAlignment="1" applyProtection="1">
      <alignment horizontal="right" vertical="top" wrapText="1"/>
    </xf>
    <xf numFmtId="0" fontId="10" fillId="0" borderId="2" xfId="4" applyNumberFormat="1" applyFont="1" applyBorder="1" applyAlignment="1" applyProtection="1">
      <alignment horizontal="right" vertical="top" wrapText="1"/>
    </xf>
    <xf numFmtId="49" fontId="10" fillId="0" borderId="2" xfId="126" applyNumberFormat="1" applyFont="1" applyBorder="1" applyAlignment="1" applyProtection="1">
      <alignment horizontal="right" vertical="top" wrapText="1"/>
    </xf>
    <xf numFmtId="0" fontId="10" fillId="5" borderId="2" xfId="4" applyNumberFormat="1" applyFont="1" applyFill="1" applyBorder="1" applyAlignment="1" applyProtection="1">
      <alignment horizontal="center" vertical="top" wrapText="1"/>
    </xf>
    <xf numFmtId="49" fontId="10" fillId="2" borderId="2" xfId="125" applyNumberFormat="1" applyFont="1" applyBorder="1" applyAlignment="1" applyProtection="1">
      <alignment horizontal="right" vertical="top" wrapText="1"/>
    </xf>
    <xf numFmtId="49" fontId="10" fillId="2" borderId="2" xfId="67" applyNumberFormat="1" applyFont="1" applyBorder="1" applyAlignment="1" applyProtection="1">
      <alignment horizontal="center" vertical="center" wrapText="1"/>
    </xf>
    <xf numFmtId="164" fontId="8" fillId="5" borderId="2" xfId="37" applyNumberFormat="1" applyFont="1" applyFill="1" applyBorder="1" applyAlignment="1" applyProtection="1">
      <alignment horizontal="right" vertical="top"/>
    </xf>
    <xf numFmtId="164" fontId="1" fillId="0" borderId="2" xfId="96" applyNumberFormat="1" applyFont="1" applyBorder="1" applyAlignment="1" applyProtection="1">
      <alignment horizontal="right" vertical="top"/>
    </xf>
    <xf numFmtId="164" fontId="8" fillId="5" borderId="2" xfId="96" applyNumberFormat="1" applyFont="1" applyFill="1" applyBorder="1" applyAlignment="1" applyProtection="1">
      <alignment horizontal="right" vertical="top"/>
    </xf>
    <xf numFmtId="49" fontId="10" fillId="5" borderId="2" xfId="125" applyNumberFormat="1" applyFont="1" applyFill="1" applyBorder="1" applyAlignment="1" applyProtection="1">
      <alignment horizontal="center" vertical="center" wrapText="1"/>
    </xf>
    <xf numFmtId="49" fontId="1" fillId="5" borderId="2" xfId="21" applyNumberFormat="1" applyFont="1" applyFill="1" applyBorder="1" applyAlignment="1" applyProtection="1">
      <alignment horizontal="right" vertical="top"/>
    </xf>
  </cellXfs>
  <cellStyles count="130">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0_Муницип" xfId="128"/>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 name="Обычный_Tmp17" xfId="12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85</xdr:row>
      <xdr:rowOff>101600</xdr:rowOff>
    </xdr:from>
    <xdr:to>
      <xdr:col>10</xdr:col>
      <xdr:colOff>112145</xdr:colOff>
      <xdr:row>86</xdr:row>
      <xdr:rowOff>3176</xdr:rowOff>
    </xdr:to>
    <xdr:grpSp>
      <xdr:nvGrpSpPr>
        <xdr:cNvPr id="2" name="Group 1"/>
        <xdr:cNvGrpSpPr>
          <a:grpSpLocks/>
        </xdr:cNvGrpSpPr>
      </xdr:nvGrpSpPr>
      <xdr:grpSpPr bwMode="auto">
        <a:xfrm>
          <a:off x="12700" y="75811743"/>
          <a:ext cx="10576945" cy="486683"/>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Брусничного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В.Л. Белецкий</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tabSelected="1" view="pageBreakPreview" zoomScale="70" zoomScaleNormal="75" zoomScaleSheetLayoutView="70" workbookViewId="0">
      <pane xSplit="2" ySplit="20" topLeftCell="D76" activePane="bottomRight" state="frozen"/>
      <selection pane="topRight" activeCell="C1" sqref="C1"/>
      <selection pane="bottomLeft" activeCell="A21" sqref="A21"/>
      <selection pane="bottomRight" activeCell="A3" sqref="A3:X3"/>
    </sheetView>
  </sheetViews>
  <sheetFormatPr defaultRowHeight="15" x14ac:dyDescent="0.25"/>
  <cols>
    <col min="1" max="1" width="40" style="1" customWidth="1"/>
    <col min="2" max="2" width="9.140625" style="1"/>
    <col min="3" max="3" width="22.5703125" style="1" customWidth="1"/>
    <col min="4" max="5" width="9.140625" style="1" customWidth="1"/>
    <col min="6" max="6" width="16" style="1" customWidth="1"/>
    <col min="7" max="7" width="10" style="1" customWidth="1"/>
    <col min="8" max="9" width="9.140625" style="1" customWidth="1"/>
    <col min="10" max="10" width="22.5703125" style="1" customWidth="1"/>
    <col min="11" max="12" width="9.140625" style="1" customWidth="1"/>
    <col min="13" max="13" width="22.5703125" style="1" customWidth="1"/>
    <col min="14" max="14" width="9.140625" style="1" customWidth="1"/>
    <col min="15" max="15" width="11" style="1" customWidth="1"/>
    <col min="16" max="16" width="22.5703125" style="1" customWidth="1"/>
    <col min="17" max="19" width="9.140625" style="1" customWidth="1"/>
    <col min="20" max="20" width="8.140625" style="1" customWidth="1"/>
    <col min="21" max="21" width="10.140625" style="1" customWidth="1"/>
    <col min="22" max="22" width="10.7109375" style="9" customWidth="1"/>
    <col min="23" max="23" width="10.140625" style="9" customWidth="1"/>
    <col min="24" max="27" width="9.140625" style="33"/>
    <col min="28" max="16384" width="9.140625" style="1"/>
  </cols>
  <sheetData>
    <row r="1" spans="1:27" s="3" customFormat="1" ht="12.75" x14ac:dyDescent="0.2">
      <c r="C1" s="4"/>
      <c r="F1" s="4"/>
      <c r="U1" s="5"/>
      <c r="V1" s="7"/>
      <c r="W1" s="7"/>
    </row>
    <row r="2" spans="1:27" s="3" customFormat="1" ht="22.5" customHeight="1" x14ac:dyDescent="0.25">
      <c r="A2" s="153" t="s">
        <v>197</v>
      </c>
      <c r="B2" s="153"/>
      <c r="C2" s="153"/>
      <c r="D2" s="153"/>
      <c r="E2" s="153"/>
      <c r="F2" s="153"/>
      <c r="G2" s="153"/>
      <c r="H2" s="153"/>
      <c r="I2" s="153"/>
      <c r="J2" s="153"/>
      <c r="K2" s="153"/>
      <c r="L2" s="153"/>
      <c r="M2" s="153"/>
      <c r="N2" s="153"/>
      <c r="O2" s="153"/>
      <c r="P2" s="153"/>
      <c r="Q2" s="153"/>
      <c r="R2" s="153"/>
      <c r="S2" s="153"/>
      <c r="T2" s="153"/>
      <c r="U2" s="153"/>
      <c r="V2" s="153"/>
      <c r="W2" s="153"/>
      <c r="X2" s="153"/>
    </row>
    <row r="3" spans="1:27" s="3" customFormat="1" ht="13.5" customHeight="1" x14ac:dyDescent="0.2">
      <c r="A3" s="154" t="s">
        <v>244</v>
      </c>
      <c r="B3" s="155"/>
      <c r="C3" s="155"/>
      <c r="D3" s="155"/>
      <c r="E3" s="155"/>
      <c r="F3" s="155"/>
      <c r="G3" s="155"/>
      <c r="H3" s="155"/>
      <c r="I3" s="155"/>
      <c r="J3" s="155"/>
      <c r="K3" s="155"/>
      <c r="L3" s="155"/>
      <c r="M3" s="155"/>
      <c r="N3" s="155"/>
      <c r="O3" s="155"/>
      <c r="P3" s="155"/>
      <c r="Q3" s="155"/>
      <c r="R3" s="155"/>
      <c r="S3" s="155"/>
      <c r="T3" s="155"/>
      <c r="U3" s="155"/>
      <c r="V3" s="155"/>
      <c r="W3" s="155"/>
      <c r="X3" s="155"/>
    </row>
    <row r="4" spans="1:27" s="3" customFormat="1" ht="13.5" customHeight="1" x14ac:dyDescent="0.2">
      <c r="A4" s="2"/>
      <c r="B4" s="2"/>
      <c r="C4" s="2"/>
      <c r="D4" s="2"/>
      <c r="E4" s="2"/>
      <c r="F4" s="2"/>
      <c r="G4" s="2"/>
      <c r="H4" s="2"/>
      <c r="I4" s="2"/>
      <c r="J4" s="2"/>
      <c r="K4" s="2"/>
      <c r="L4" s="2"/>
      <c r="M4" s="2"/>
      <c r="N4" s="2"/>
      <c r="O4" s="2"/>
      <c r="P4" s="2"/>
      <c r="Q4" s="2"/>
      <c r="R4" s="2"/>
      <c r="S4" s="2"/>
      <c r="T4" s="2"/>
      <c r="U4" s="6"/>
      <c r="V4" s="8"/>
      <c r="W4" s="8"/>
    </row>
    <row r="5" spans="1:27" s="3" customFormat="1" ht="12" customHeight="1" x14ac:dyDescent="0.2">
      <c r="A5" s="2"/>
      <c r="B5" s="2"/>
      <c r="C5" s="2"/>
      <c r="D5" s="2"/>
      <c r="E5" s="2"/>
      <c r="F5" s="2"/>
      <c r="G5" s="2"/>
      <c r="H5" s="2"/>
      <c r="I5" s="2"/>
      <c r="J5" s="2"/>
      <c r="K5" s="2"/>
      <c r="L5" s="2"/>
      <c r="M5" s="2"/>
      <c r="N5" s="2"/>
      <c r="O5" s="2"/>
      <c r="P5" s="2"/>
      <c r="Q5" s="2"/>
      <c r="R5" s="2"/>
      <c r="S5" s="2"/>
      <c r="T5" s="2"/>
      <c r="U5" s="6"/>
      <c r="V5" s="8"/>
      <c r="W5" s="8"/>
    </row>
    <row r="6" spans="1:27" s="3" customFormat="1" ht="11.25" customHeight="1" x14ac:dyDescent="0.2">
      <c r="A6" s="2"/>
      <c r="B6" s="2"/>
      <c r="C6" s="2"/>
      <c r="D6" s="2"/>
      <c r="E6" s="2"/>
      <c r="F6" s="2"/>
      <c r="G6" s="2"/>
      <c r="H6" s="2"/>
      <c r="I6" s="2"/>
      <c r="J6" s="2"/>
      <c r="K6" s="2"/>
      <c r="L6" s="2"/>
      <c r="M6" s="2"/>
      <c r="N6" s="2"/>
      <c r="O6" s="2"/>
      <c r="P6" s="2"/>
      <c r="Q6" s="2"/>
      <c r="R6" s="2"/>
      <c r="S6" s="2"/>
      <c r="T6" s="2"/>
      <c r="U6" s="6"/>
      <c r="V6" s="8"/>
      <c r="W6" s="8"/>
    </row>
    <row r="7" spans="1:27" s="3" customFormat="1" ht="9.75" customHeight="1" x14ac:dyDescent="0.2">
      <c r="A7" s="2"/>
      <c r="B7" s="2"/>
      <c r="C7" s="2"/>
      <c r="D7" s="2"/>
      <c r="E7" s="2"/>
      <c r="F7" s="2"/>
      <c r="G7" s="2"/>
      <c r="H7" s="2"/>
      <c r="I7" s="2"/>
      <c r="J7" s="2"/>
      <c r="K7" s="2"/>
      <c r="L7" s="2"/>
      <c r="M7" s="2"/>
      <c r="N7" s="2"/>
      <c r="O7" s="2"/>
      <c r="P7" s="2"/>
      <c r="Q7" s="2"/>
      <c r="R7" s="2"/>
      <c r="S7" s="2"/>
      <c r="T7" s="2"/>
      <c r="U7" s="6"/>
      <c r="V7" s="8"/>
      <c r="W7" s="8"/>
    </row>
    <row r="8" spans="1:27" s="3" customFormat="1" ht="15.2" customHeight="1" x14ac:dyDescent="0.2">
      <c r="A8" s="2"/>
      <c r="B8" s="2"/>
      <c r="C8" s="2"/>
      <c r="D8" s="2"/>
      <c r="E8" s="2"/>
      <c r="F8" s="2"/>
      <c r="G8" s="2"/>
      <c r="H8" s="2"/>
      <c r="I8" s="2"/>
      <c r="J8" s="2"/>
      <c r="K8" s="2"/>
      <c r="L8" s="2"/>
      <c r="M8" s="2"/>
      <c r="N8" s="2"/>
      <c r="O8" s="2"/>
      <c r="P8" s="2"/>
      <c r="Q8" s="2"/>
      <c r="R8" s="2"/>
      <c r="S8" s="2"/>
      <c r="T8" s="2"/>
      <c r="U8" s="6"/>
      <c r="V8" s="8"/>
      <c r="W8" s="8"/>
    </row>
    <row r="9" spans="1:27" s="3" customFormat="1" ht="18" customHeight="1" x14ac:dyDescent="0.2">
      <c r="A9" s="158" t="s">
        <v>0</v>
      </c>
      <c r="B9" s="159"/>
      <c r="C9" s="159"/>
      <c r="D9" s="159"/>
      <c r="E9" s="159"/>
      <c r="F9" s="159"/>
      <c r="G9" s="159"/>
      <c r="H9" s="159"/>
      <c r="I9" s="40"/>
      <c r="U9" s="5"/>
      <c r="V9" s="7"/>
      <c r="W9" s="7"/>
      <c r="AA9" s="71" t="s">
        <v>235</v>
      </c>
    </row>
    <row r="10" spans="1:27" s="104" customFormat="1" ht="12.75" customHeight="1" x14ac:dyDescent="0.25">
      <c r="A10" s="160" t="s">
        <v>7</v>
      </c>
      <c r="B10" s="145" t="s">
        <v>1</v>
      </c>
      <c r="C10" s="147" t="s">
        <v>22</v>
      </c>
      <c r="D10" s="148"/>
      <c r="E10" s="148"/>
      <c r="F10" s="148"/>
      <c r="G10" s="148"/>
      <c r="H10" s="148"/>
      <c r="I10" s="148"/>
      <c r="J10" s="148"/>
      <c r="K10" s="148"/>
      <c r="L10" s="148"/>
      <c r="M10" s="148"/>
      <c r="N10" s="148"/>
      <c r="O10" s="148"/>
      <c r="P10" s="148"/>
      <c r="Q10" s="148"/>
      <c r="R10" s="148"/>
      <c r="S10" s="147" t="s">
        <v>2</v>
      </c>
      <c r="T10" s="172" t="s">
        <v>3</v>
      </c>
      <c r="U10" s="172"/>
      <c r="V10" s="120" t="s">
        <v>4</v>
      </c>
      <c r="W10" s="120"/>
      <c r="X10" s="120"/>
      <c r="Y10" s="120"/>
      <c r="Z10" s="120"/>
      <c r="AA10" s="120"/>
    </row>
    <row r="11" spans="1:27" s="104" customFormat="1" ht="12.75" customHeight="1" x14ac:dyDescent="0.25">
      <c r="A11" s="161"/>
      <c r="B11" s="146"/>
      <c r="C11" s="148"/>
      <c r="D11" s="148"/>
      <c r="E11" s="148"/>
      <c r="F11" s="148"/>
      <c r="G11" s="148"/>
      <c r="H11" s="148"/>
      <c r="I11" s="148"/>
      <c r="J11" s="148"/>
      <c r="K11" s="148"/>
      <c r="L11" s="148"/>
      <c r="M11" s="148"/>
      <c r="N11" s="148"/>
      <c r="O11" s="148"/>
      <c r="P11" s="148"/>
      <c r="Q11" s="148"/>
      <c r="R11" s="148"/>
      <c r="S11" s="148"/>
      <c r="T11" s="172"/>
      <c r="U11" s="172"/>
      <c r="V11" s="120"/>
      <c r="W11" s="120"/>
      <c r="X11" s="120"/>
      <c r="Y11" s="120"/>
      <c r="Z11" s="120"/>
      <c r="AA11" s="120"/>
    </row>
    <row r="12" spans="1:27" s="104" customFormat="1" ht="12.75" customHeight="1" x14ac:dyDescent="0.25">
      <c r="A12" s="161"/>
      <c r="B12" s="146"/>
      <c r="C12" s="147" t="s">
        <v>5</v>
      </c>
      <c r="D12" s="148"/>
      <c r="E12" s="148"/>
      <c r="F12" s="148"/>
      <c r="G12" s="148"/>
      <c r="H12" s="148"/>
      <c r="I12" s="148"/>
      <c r="J12" s="148"/>
      <c r="K12" s="148"/>
      <c r="L12" s="148"/>
      <c r="M12" s="147" t="s">
        <v>6</v>
      </c>
      <c r="N12" s="148"/>
      <c r="O12" s="148"/>
      <c r="P12" s="148"/>
      <c r="Q12" s="148"/>
      <c r="R12" s="148"/>
      <c r="S12" s="148"/>
      <c r="T12" s="172"/>
      <c r="U12" s="172"/>
      <c r="V12" s="120"/>
      <c r="W12" s="120"/>
      <c r="X12" s="120"/>
      <c r="Y12" s="120"/>
      <c r="Z12" s="120"/>
      <c r="AA12" s="120"/>
    </row>
    <row r="13" spans="1:27" s="104" customFormat="1" ht="36" customHeight="1" x14ac:dyDescent="0.25">
      <c r="A13" s="161"/>
      <c r="B13" s="146"/>
      <c r="C13" s="162" t="s">
        <v>8</v>
      </c>
      <c r="D13" s="163"/>
      <c r="E13" s="163"/>
      <c r="F13" s="147" t="s">
        <v>9</v>
      </c>
      <c r="G13" s="148"/>
      <c r="H13" s="148"/>
      <c r="I13" s="148"/>
      <c r="J13" s="147" t="s">
        <v>10</v>
      </c>
      <c r="K13" s="148"/>
      <c r="L13" s="148"/>
      <c r="M13" s="147" t="s">
        <v>11</v>
      </c>
      <c r="N13" s="148"/>
      <c r="O13" s="148"/>
      <c r="P13" s="147" t="s">
        <v>12</v>
      </c>
      <c r="Q13" s="148"/>
      <c r="R13" s="148"/>
      <c r="S13" s="148"/>
      <c r="T13" s="172"/>
      <c r="U13" s="172"/>
      <c r="V13" s="156" t="s">
        <v>208</v>
      </c>
      <c r="W13" s="157"/>
      <c r="X13" s="122" t="s">
        <v>209</v>
      </c>
      <c r="Y13" s="122" t="s">
        <v>210</v>
      </c>
      <c r="Z13" s="122" t="s">
        <v>201</v>
      </c>
      <c r="AA13" s="122" t="s">
        <v>220</v>
      </c>
    </row>
    <row r="14" spans="1:27" s="104" customFormat="1" ht="12.75" customHeight="1" x14ac:dyDescent="0.25">
      <c r="A14" s="161"/>
      <c r="B14" s="146"/>
      <c r="C14" s="147" t="s">
        <v>13</v>
      </c>
      <c r="D14" s="147" t="s">
        <v>14</v>
      </c>
      <c r="E14" s="147" t="s">
        <v>15</v>
      </c>
      <c r="F14" s="147" t="s">
        <v>13</v>
      </c>
      <c r="G14" s="147" t="s">
        <v>14</v>
      </c>
      <c r="H14" s="147" t="s">
        <v>15</v>
      </c>
      <c r="I14" s="147" t="s">
        <v>16</v>
      </c>
      <c r="J14" s="147" t="s">
        <v>13</v>
      </c>
      <c r="K14" s="147" t="s">
        <v>17</v>
      </c>
      <c r="L14" s="147" t="s">
        <v>15</v>
      </c>
      <c r="M14" s="147" t="s">
        <v>13</v>
      </c>
      <c r="N14" s="147" t="s">
        <v>14</v>
      </c>
      <c r="O14" s="147" t="s">
        <v>15</v>
      </c>
      <c r="P14" s="147" t="s">
        <v>13</v>
      </c>
      <c r="Q14" s="147" t="s">
        <v>17</v>
      </c>
      <c r="R14" s="147" t="s">
        <v>15</v>
      </c>
      <c r="S14" s="148"/>
      <c r="T14" s="164" t="s">
        <v>143</v>
      </c>
      <c r="U14" s="145" t="s">
        <v>144</v>
      </c>
      <c r="V14" s="157"/>
      <c r="W14" s="157"/>
      <c r="X14" s="122"/>
      <c r="Y14" s="122"/>
      <c r="Z14" s="122"/>
      <c r="AA14" s="122"/>
    </row>
    <row r="15" spans="1:27" s="104" customFormat="1" ht="12.75" customHeight="1" x14ac:dyDescent="0.25">
      <c r="A15" s="161"/>
      <c r="B15" s="146"/>
      <c r="C15" s="148"/>
      <c r="D15" s="148"/>
      <c r="E15" s="148"/>
      <c r="F15" s="148"/>
      <c r="G15" s="148"/>
      <c r="H15" s="148"/>
      <c r="I15" s="148"/>
      <c r="J15" s="148"/>
      <c r="K15" s="148"/>
      <c r="L15" s="148"/>
      <c r="M15" s="148"/>
      <c r="N15" s="148"/>
      <c r="O15" s="148"/>
      <c r="P15" s="148"/>
      <c r="Q15" s="148"/>
      <c r="R15" s="148"/>
      <c r="S15" s="148"/>
      <c r="T15" s="164"/>
      <c r="U15" s="146"/>
      <c r="V15" s="156" t="s">
        <v>18</v>
      </c>
      <c r="W15" s="156" t="s">
        <v>19</v>
      </c>
      <c r="X15" s="122"/>
      <c r="Y15" s="122"/>
      <c r="Z15" s="122"/>
      <c r="AA15" s="122"/>
    </row>
    <row r="16" spans="1:27" s="104" customFormat="1" ht="12.75" customHeight="1" x14ac:dyDescent="0.25">
      <c r="A16" s="161"/>
      <c r="B16" s="146"/>
      <c r="C16" s="148"/>
      <c r="D16" s="148"/>
      <c r="E16" s="148"/>
      <c r="F16" s="148"/>
      <c r="G16" s="148"/>
      <c r="H16" s="148"/>
      <c r="I16" s="148"/>
      <c r="J16" s="148"/>
      <c r="K16" s="148"/>
      <c r="L16" s="148"/>
      <c r="M16" s="148"/>
      <c r="N16" s="148"/>
      <c r="O16" s="148"/>
      <c r="P16" s="148"/>
      <c r="Q16" s="148"/>
      <c r="R16" s="148"/>
      <c r="S16" s="148"/>
      <c r="T16" s="164"/>
      <c r="U16" s="146"/>
      <c r="V16" s="157"/>
      <c r="W16" s="157"/>
      <c r="X16" s="122"/>
      <c r="Y16" s="122"/>
      <c r="Z16" s="122"/>
      <c r="AA16" s="122"/>
    </row>
    <row r="17" spans="1:27" s="104" customFormat="1" ht="12.75" customHeight="1" x14ac:dyDescent="0.25">
      <c r="A17" s="161"/>
      <c r="B17" s="146"/>
      <c r="C17" s="148"/>
      <c r="D17" s="148"/>
      <c r="E17" s="148"/>
      <c r="F17" s="148"/>
      <c r="G17" s="148"/>
      <c r="H17" s="148"/>
      <c r="I17" s="148"/>
      <c r="J17" s="148"/>
      <c r="K17" s="148"/>
      <c r="L17" s="148"/>
      <c r="M17" s="148"/>
      <c r="N17" s="148"/>
      <c r="O17" s="148"/>
      <c r="P17" s="148"/>
      <c r="Q17" s="148"/>
      <c r="R17" s="148"/>
      <c r="S17" s="148"/>
      <c r="T17" s="164"/>
      <c r="U17" s="146"/>
      <c r="V17" s="157"/>
      <c r="W17" s="157"/>
      <c r="X17" s="122"/>
      <c r="Y17" s="122"/>
      <c r="Z17" s="122"/>
      <c r="AA17" s="122"/>
    </row>
    <row r="18" spans="1:27" s="104" customFormat="1" ht="12.75" customHeight="1" x14ac:dyDescent="0.25">
      <c r="A18" s="161"/>
      <c r="B18" s="146"/>
      <c r="C18" s="148"/>
      <c r="D18" s="148"/>
      <c r="E18" s="148"/>
      <c r="F18" s="148"/>
      <c r="G18" s="148"/>
      <c r="H18" s="148"/>
      <c r="I18" s="148"/>
      <c r="J18" s="148"/>
      <c r="K18" s="148"/>
      <c r="L18" s="148"/>
      <c r="M18" s="148"/>
      <c r="N18" s="148"/>
      <c r="O18" s="148"/>
      <c r="P18" s="148"/>
      <c r="Q18" s="148"/>
      <c r="R18" s="148"/>
      <c r="S18" s="148"/>
      <c r="T18" s="164"/>
      <c r="U18" s="146"/>
      <c r="V18" s="157"/>
      <c r="W18" s="157"/>
      <c r="X18" s="122"/>
      <c r="Y18" s="122"/>
      <c r="Z18" s="122"/>
      <c r="AA18" s="122"/>
    </row>
    <row r="19" spans="1:27" s="104" customFormat="1" ht="27" customHeight="1" x14ac:dyDescent="0.25">
      <c r="A19" s="161"/>
      <c r="B19" s="146"/>
      <c r="C19" s="148"/>
      <c r="D19" s="148"/>
      <c r="E19" s="148"/>
      <c r="F19" s="148"/>
      <c r="G19" s="148"/>
      <c r="H19" s="148"/>
      <c r="I19" s="148"/>
      <c r="J19" s="148"/>
      <c r="K19" s="148"/>
      <c r="L19" s="148"/>
      <c r="M19" s="148"/>
      <c r="N19" s="148"/>
      <c r="O19" s="148"/>
      <c r="P19" s="148"/>
      <c r="Q19" s="148"/>
      <c r="R19" s="148"/>
      <c r="S19" s="148"/>
      <c r="T19" s="164"/>
      <c r="U19" s="146"/>
      <c r="V19" s="157"/>
      <c r="W19" s="157"/>
      <c r="X19" s="122"/>
      <c r="Y19" s="122"/>
      <c r="Z19" s="122"/>
      <c r="AA19" s="122"/>
    </row>
    <row r="20" spans="1:27" s="104" customFormat="1" ht="12.75" customHeight="1" x14ac:dyDescent="0.25">
      <c r="A20" s="73" t="s">
        <v>20</v>
      </c>
      <c r="B20" s="74" t="s">
        <v>21</v>
      </c>
      <c r="C20" s="73" t="s">
        <v>41</v>
      </c>
      <c r="D20" s="74" t="s">
        <v>221</v>
      </c>
      <c r="E20" s="73" t="s">
        <v>161</v>
      </c>
      <c r="F20" s="74" t="s">
        <v>198</v>
      </c>
      <c r="G20" s="73" t="s">
        <v>147</v>
      </c>
      <c r="H20" s="74" t="s">
        <v>222</v>
      </c>
      <c r="I20" s="73" t="s">
        <v>223</v>
      </c>
      <c r="J20" s="74" t="s">
        <v>159</v>
      </c>
      <c r="K20" s="73" t="s">
        <v>37</v>
      </c>
      <c r="L20" s="74" t="s">
        <v>154</v>
      </c>
      <c r="M20" s="73" t="s">
        <v>62</v>
      </c>
      <c r="N20" s="74" t="s">
        <v>160</v>
      </c>
      <c r="O20" s="73" t="s">
        <v>158</v>
      </c>
      <c r="P20" s="74" t="s">
        <v>224</v>
      </c>
      <c r="Q20" s="73" t="s">
        <v>225</v>
      </c>
      <c r="R20" s="74" t="s">
        <v>226</v>
      </c>
      <c r="S20" s="73" t="s">
        <v>60</v>
      </c>
      <c r="T20" s="74" t="s">
        <v>155</v>
      </c>
      <c r="U20" s="73" t="s">
        <v>150</v>
      </c>
      <c r="V20" s="74" t="s">
        <v>227</v>
      </c>
      <c r="W20" s="73" t="s">
        <v>156</v>
      </c>
      <c r="X20" s="74" t="s">
        <v>228</v>
      </c>
      <c r="Y20" s="73" t="s">
        <v>229</v>
      </c>
      <c r="Z20" s="74" t="s">
        <v>230</v>
      </c>
      <c r="AA20" s="73" t="s">
        <v>231</v>
      </c>
    </row>
    <row r="21" spans="1:27" s="3" customFormat="1" ht="76.5" customHeight="1" x14ac:dyDescent="0.2">
      <c r="A21" s="41" t="s">
        <v>23</v>
      </c>
      <c r="B21" s="42" t="s">
        <v>64</v>
      </c>
      <c r="C21" s="43" t="s">
        <v>24</v>
      </c>
      <c r="D21" s="43" t="s">
        <v>24</v>
      </c>
      <c r="E21" s="43" t="s">
        <v>24</v>
      </c>
      <c r="F21" s="11" t="s">
        <v>24</v>
      </c>
      <c r="G21" s="11" t="s">
        <v>24</v>
      </c>
      <c r="H21" s="11" t="s">
        <v>24</v>
      </c>
      <c r="I21" s="11" t="s">
        <v>24</v>
      </c>
      <c r="J21" s="11" t="s">
        <v>24</v>
      </c>
      <c r="K21" s="11" t="s">
        <v>24</v>
      </c>
      <c r="L21" s="11" t="s">
        <v>24</v>
      </c>
      <c r="M21" s="43" t="s">
        <v>24</v>
      </c>
      <c r="N21" s="43" t="s">
        <v>24</v>
      </c>
      <c r="O21" s="43" t="s">
        <v>24</v>
      </c>
      <c r="P21" s="43" t="s">
        <v>24</v>
      </c>
      <c r="Q21" s="43" t="s">
        <v>24</v>
      </c>
      <c r="R21" s="43" t="s">
        <v>24</v>
      </c>
      <c r="S21" s="43" t="s">
        <v>24</v>
      </c>
      <c r="T21" s="43" t="s">
        <v>24</v>
      </c>
      <c r="U21" s="11" t="s">
        <v>24</v>
      </c>
      <c r="V21" s="12">
        <f t="shared" ref="V21:AA21" si="0">V22+V50+V62+V65+V73+V82</f>
        <v>9319.5999999999985</v>
      </c>
      <c r="W21" s="12">
        <f t="shared" si="0"/>
        <v>8208.2999999999993</v>
      </c>
      <c r="X21" s="75">
        <f t="shared" si="0"/>
        <v>9605.9</v>
      </c>
      <c r="Y21" s="75">
        <f t="shared" si="0"/>
        <v>8106</v>
      </c>
      <c r="Z21" s="75">
        <f t="shared" si="0"/>
        <v>5649.8</v>
      </c>
      <c r="AA21" s="75">
        <f t="shared" si="0"/>
        <v>5543.6</v>
      </c>
    </row>
    <row r="22" spans="1:27" s="3" customFormat="1" ht="82.5" customHeight="1" x14ac:dyDescent="0.2">
      <c r="A22" s="41" t="s">
        <v>25</v>
      </c>
      <c r="B22" s="42" t="s">
        <v>65</v>
      </c>
      <c r="C22" s="43" t="s">
        <v>24</v>
      </c>
      <c r="D22" s="43" t="s">
        <v>24</v>
      </c>
      <c r="E22" s="43" t="s">
        <v>24</v>
      </c>
      <c r="F22" s="11" t="s">
        <v>24</v>
      </c>
      <c r="G22" s="11" t="s">
        <v>24</v>
      </c>
      <c r="H22" s="11" t="s">
        <v>24</v>
      </c>
      <c r="I22" s="11" t="s">
        <v>24</v>
      </c>
      <c r="J22" s="11" t="s">
        <v>24</v>
      </c>
      <c r="K22" s="11" t="s">
        <v>24</v>
      </c>
      <c r="L22" s="11" t="s">
        <v>24</v>
      </c>
      <c r="M22" s="43" t="s">
        <v>24</v>
      </c>
      <c r="N22" s="43" t="s">
        <v>24</v>
      </c>
      <c r="O22" s="43" t="s">
        <v>24</v>
      </c>
      <c r="P22" s="43" t="s">
        <v>24</v>
      </c>
      <c r="Q22" s="43" t="s">
        <v>24</v>
      </c>
      <c r="R22" s="43" t="s">
        <v>24</v>
      </c>
      <c r="S22" s="43" t="s">
        <v>24</v>
      </c>
      <c r="T22" s="43" t="s">
        <v>24</v>
      </c>
      <c r="U22" s="43" t="s">
        <v>24</v>
      </c>
      <c r="V22" s="12">
        <f>V23+V35</f>
        <v>2689.7000000000003</v>
      </c>
      <c r="W22" s="12">
        <f t="shared" ref="W22:X22" si="1">W23+W35</f>
        <v>1922.8</v>
      </c>
      <c r="X22" s="75">
        <f t="shared" si="1"/>
        <v>2398.3000000000002</v>
      </c>
      <c r="Y22" s="75">
        <f t="shared" ref="Y22:Z22" si="2">Y23+Y35</f>
        <v>1642.1</v>
      </c>
      <c r="Z22" s="75">
        <f t="shared" si="2"/>
        <v>1542.6</v>
      </c>
      <c r="AA22" s="75">
        <f t="shared" ref="AA22" si="3">AA23+AA35</f>
        <v>1598.1</v>
      </c>
    </row>
    <row r="23" spans="1:27" s="3" customFormat="1" ht="83.25" customHeight="1" x14ac:dyDescent="0.2">
      <c r="A23" s="41" t="s">
        <v>66</v>
      </c>
      <c r="B23" s="42" t="s">
        <v>67</v>
      </c>
      <c r="C23" s="43" t="s">
        <v>24</v>
      </c>
      <c r="D23" s="43" t="s">
        <v>24</v>
      </c>
      <c r="E23" s="43" t="s">
        <v>24</v>
      </c>
      <c r="F23" s="11" t="s">
        <v>24</v>
      </c>
      <c r="G23" s="11" t="s">
        <v>24</v>
      </c>
      <c r="H23" s="11" t="s">
        <v>24</v>
      </c>
      <c r="I23" s="11" t="s">
        <v>24</v>
      </c>
      <c r="J23" s="11" t="s">
        <v>24</v>
      </c>
      <c r="K23" s="11" t="s">
        <v>24</v>
      </c>
      <c r="L23" s="11" t="s">
        <v>24</v>
      </c>
      <c r="M23" s="43" t="s">
        <v>24</v>
      </c>
      <c r="N23" s="43" t="s">
        <v>24</v>
      </c>
      <c r="O23" s="43" t="s">
        <v>24</v>
      </c>
      <c r="P23" s="43" t="s">
        <v>24</v>
      </c>
      <c r="Q23" s="43" t="s">
        <v>24</v>
      </c>
      <c r="R23" s="43" t="s">
        <v>24</v>
      </c>
      <c r="S23" s="43" t="s">
        <v>24</v>
      </c>
      <c r="T23" s="43" t="s">
        <v>24</v>
      </c>
      <c r="U23" s="43" t="s">
        <v>24</v>
      </c>
      <c r="V23" s="12">
        <f>V24+V28+V30+V32+V34</f>
        <v>304.60000000000002</v>
      </c>
      <c r="W23" s="12">
        <f t="shared" ref="W23" si="4">W24+W28+W30+W32+W34</f>
        <v>118.8</v>
      </c>
      <c r="X23" s="75">
        <f>X24+X28+X30+X32+X34+X26</f>
        <v>207.6</v>
      </c>
      <c r="Y23" s="75">
        <f>Y24+Y28+Y30+Y32+Y34+Y26</f>
        <v>212.8</v>
      </c>
      <c r="Z23" s="75">
        <f t="shared" ref="Z23" si="5">Z24+Z28+Z30+Z32+Z34</f>
        <v>205.8</v>
      </c>
      <c r="AA23" s="75">
        <f t="shared" ref="AA23" si="6">AA24+AA28+AA30+AA32+AA34</f>
        <v>205.8</v>
      </c>
    </row>
    <row r="24" spans="1:27" s="3" customFormat="1" ht="91.5" customHeight="1" x14ac:dyDescent="0.2">
      <c r="A24" s="113" t="s">
        <v>26</v>
      </c>
      <c r="B24" s="114" t="s">
        <v>68</v>
      </c>
      <c r="C24" s="13" t="s">
        <v>163</v>
      </c>
      <c r="D24" s="30" t="s">
        <v>164</v>
      </c>
      <c r="E24" s="30" t="s">
        <v>165</v>
      </c>
      <c r="F24" s="134"/>
      <c r="G24" s="134"/>
      <c r="H24" s="134"/>
      <c r="I24" s="134"/>
      <c r="J24" s="134"/>
      <c r="K24" s="134"/>
      <c r="L24" s="134"/>
      <c r="M24" s="30" t="s">
        <v>216</v>
      </c>
      <c r="N24" s="30" t="s">
        <v>27</v>
      </c>
      <c r="O24" s="76" t="s">
        <v>217</v>
      </c>
      <c r="P24" s="141" t="s">
        <v>218</v>
      </c>
      <c r="Q24" s="150" t="s">
        <v>27</v>
      </c>
      <c r="R24" s="150" t="s">
        <v>219</v>
      </c>
      <c r="S24" s="109" t="s">
        <v>20</v>
      </c>
      <c r="T24" s="109" t="s">
        <v>146</v>
      </c>
      <c r="U24" s="151" t="s">
        <v>62</v>
      </c>
      <c r="V24" s="128">
        <v>3</v>
      </c>
      <c r="W24" s="129">
        <v>2.2000000000000002</v>
      </c>
      <c r="X24" s="130">
        <v>164.6</v>
      </c>
      <c r="Y24" s="130">
        <v>205.8</v>
      </c>
      <c r="Z24" s="130">
        <v>205.8</v>
      </c>
      <c r="AA24" s="130">
        <v>205.8</v>
      </c>
    </row>
    <row r="25" spans="1:27" s="3" customFormat="1" ht="133.5" customHeight="1" x14ac:dyDescent="0.2">
      <c r="A25" s="113"/>
      <c r="B25" s="114"/>
      <c r="C25" s="78" t="s">
        <v>166</v>
      </c>
      <c r="D25" s="76" t="s">
        <v>167</v>
      </c>
      <c r="E25" s="76" t="s">
        <v>168</v>
      </c>
      <c r="F25" s="134"/>
      <c r="G25" s="134"/>
      <c r="H25" s="134"/>
      <c r="I25" s="134"/>
      <c r="J25" s="134"/>
      <c r="K25" s="134"/>
      <c r="L25" s="134"/>
      <c r="M25" s="72" t="s">
        <v>238</v>
      </c>
      <c r="N25" s="30" t="s">
        <v>236</v>
      </c>
      <c r="O25" s="30" t="s">
        <v>237</v>
      </c>
      <c r="P25" s="141"/>
      <c r="Q25" s="150"/>
      <c r="R25" s="150"/>
      <c r="S25" s="109"/>
      <c r="T25" s="109"/>
      <c r="U25" s="151"/>
      <c r="V25" s="128"/>
      <c r="W25" s="129"/>
      <c r="X25" s="130"/>
      <c r="Y25" s="130"/>
      <c r="Z25" s="130"/>
      <c r="AA25" s="130"/>
    </row>
    <row r="26" spans="1:27" s="3" customFormat="1" ht="133.5" customHeight="1" x14ac:dyDescent="0.2">
      <c r="A26" s="135" t="s">
        <v>203</v>
      </c>
      <c r="B26" s="114" t="s">
        <v>204</v>
      </c>
      <c r="C26" s="78" t="s">
        <v>163</v>
      </c>
      <c r="D26" s="76" t="s">
        <v>205</v>
      </c>
      <c r="E26" s="76" t="s">
        <v>165</v>
      </c>
      <c r="F26" s="134"/>
      <c r="G26" s="134"/>
      <c r="H26" s="134"/>
      <c r="I26" s="134"/>
      <c r="J26" s="134"/>
      <c r="K26" s="134"/>
      <c r="L26" s="134"/>
      <c r="M26" s="152"/>
      <c r="N26" s="134"/>
      <c r="O26" s="134"/>
      <c r="P26" s="134"/>
      <c r="Q26" s="134"/>
      <c r="R26" s="134"/>
      <c r="S26" s="134"/>
      <c r="T26" s="109" t="s">
        <v>151</v>
      </c>
      <c r="U26" s="151" t="s">
        <v>160</v>
      </c>
      <c r="V26" s="129">
        <v>0</v>
      </c>
      <c r="W26" s="129">
        <v>0</v>
      </c>
      <c r="X26" s="130">
        <v>20</v>
      </c>
      <c r="Y26" s="130">
        <v>7</v>
      </c>
      <c r="Z26" s="130">
        <v>0</v>
      </c>
      <c r="AA26" s="130">
        <v>0</v>
      </c>
    </row>
    <row r="27" spans="1:27" s="3" customFormat="1" ht="133.5" customHeight="1" x14ac:dyDescent="0.2">
      <c r="A27" s="135"/>
      <c r="B27" s="114"/>
      <c r="C27" s="78" t="s">
        <v>206</v>
      </c>
      <c r="D27" s="76" t="s">
        <v>175</v>
      </c>
      <c r="E27" s="76" t="s">
        <v>207</v>
      </c>
      <c r="F27" s="134"/>
      <c r="G27" s="134"/>
      <c r="H27" s="134"/>
      <c r="I27" s="134"/>
      <c r="J27" s="134"/>
      <c r="K27" s="134"/>
      <c r="L27" s="134"/>
      <c r="M27" s="152"/>
      <c r="N27" s="134"/>
      <c r="O27" s="134"/>
      <c r="P27" s="134"/>
      <c r="Q27" s="134"/>
      <c r="R27" s="134"/>
      <c r="S27" s="134"/>
      <c r="T27" s="109"/>
      <c r="U27" s="151"/>
      <c r="V27" s="129"/>
      <c r="W27" s="129"/>
      <c r="X27" s="130"/>
      <c r="Y27" s="130"/>
      <c r="Z27" s="130"/>
      <c r="AA27" s="130"/>
    </row>
    <row r="28" spans="1:27" s="3" customFormat="1" ht="78.75" hidden="1" customHeight="1" x14ac:dyDescent="0.2">
      <c r="A28" s="44" t="s">
        <v>28</v>
      </c>
      <c r="B28" s="45" t="s">
        <v>69</v>
      </c>
      <c r="C28" s="13" t="s">
        <v>29</v>
      </c>
      <c r="D28" s="30" t="s">
        <v>27</v>
      </c>
      <c r="E28" s="30" t="s">
        <v>30</v>
      </c>
      <c r="F28" s="111" t="s">
        <v>31</v>
      </c>
      <c r="G28" s="111" t="s">
        <v>185</v>
      </c>
      <c r="H28" s="149" t="s">
        <v>32</v>
      </c>
      <c r="I28" s="134"/>
      <c r="J28" s="134"/>
      <c r="K28" s="14"/>
      <c r="L28" s="14"/>
      <c r="M28" s="30"/>
      <c r="N28" s="30"/>
      <c r="O28" s="30"/>
      <c r="P28" s="30"/>
      <c r="Q28" s="30"/>
      <c r="R28" s="30"/>
      <c r="S28" s="30" t="s">
        <v>147</v>
      </c>
      <c r="T28" s="30" t="s">
        <v>148</v>
      </c>
      <c r="U28" s="77" t="s">
        <v>146</v>
      </c>
      <c r="V28" s="10"/>
      <c r="W28" s="38"/>
      <c r="X28" s="34"/>
      <c r="Y28" s="34"/>
      <c r="Z28" s="34"/>
      <c r="AA28" s="34"/>
    </row>
    <row r="29" spans="1:27" s="3" customFormat="1" ht="87" hidden="1" customHeight="1" x14ac:dyDescent="0.2">
      <c r="A29" s="44"/>
      <c r="B29" s="45"/>
      <c r="C29" s="13" t="s">
        <v>163</v>
      </c>
      <c r="D29" s="30" t="s">
        <v>169</v>
      </c>
      <c r="E29" s="30" t="s">
        <v>165</v>
      </c>
      <c r="F29" s="111"/>
      <c r="G29" s="111"/>
      <c r="H29" s="149"/>
      <c r="I29" s="134"/>
      <c r="J29" s="134"/>
      <c r="K29" s="14"/>
      <c r="L29" s="14"/>
      <c r="M29" s="30"/>
      <c r="N29" s="30"/>
      <c r="O29" s="30"/>
      <c r="P29" s="30"/>
      <c r="Q29" s="30"/>
      <c r="R29" s="30"/>
      <c r="S29" s="30"/>
      <c r="T29" s="30"/>
      <c r="U29" s="77"/>
      <c r="V29" s="10"/>
      <c r="W29" s="38"/>
      <c r="X29" s="34"/>
      <c r="Y29" s="34"/>
      <c r="Z29" s="34"/>
      <c r="AA29" s="34"/>
    </row>
    <row r="30" spans="1:27" s="3" customFormat="1" ht="83.25" hidden="1" customHeight="1" x14ac:dyDescent="0.2">
      <c r="A30" s="44" t="s">
        <v>70</v>
      </c>
      <c r="B30" s="45" t="s">
        <v>71</v>
      </c>
      <c r="C30" s="13" t="s">
        <v>72</v>
      </c>
      <c r="D30" s="30" t="s">
        <v>73</v>
      </c>
      <c r="E30" s="30" t="s">
        <v>74</v>
      </c>
      <c r="F30" s="31"/>
      <c r="G30" s="31"/>
      <c r="H30" s="31"/>
      <c r="I30" s="31"/>
      <c r="J30" s="31"/>
      <c r="K30" s="31"/>
      <c r="L30" s="31"/>
      <c r="M30" s="30"/>
      <c r="N30" s="30"/>
      <c r="O30" s="30"/>
      <c r="P30" s="30"/>
      <c r="Q30" s="30"/>
      <c r="R30" s="30"/>
      <c r="S30" s="57"/>
      <c r="T30" s="57"/>
      <c r="U30" s="79"/>
      <c r="V30" s="46"/>
      <c r="W30" s="47"/>
      <c r="X30" s="48"/>
      <c r="Y30" s="48"/>
      <c r="Z30" s="48"/>
      <c r="AA30" s="48"/>
    </row>
    <row r="31" spans="1:27" s="3" customFormat="1" ht="87.75" hidden="1" customHeight="1" x14ac:dyDescent="0.2">
      <c r="A31" s="44"/>
      <c r="B31" s="45"/>
      <c r="C31" s="13" t="s">
        <v>163</v>
      </c>
      <c r="D31" s="57" t="s">
        <v>177</v>
      </c>
      <c r="E31" s="30" t="s">
        <v>165</v>
      </c>
      <c r="F31" s="31"/>
      <c r="G31" s="31"/>
      <c r="H31" s="31"/>
      <c r="I31" s="31"/>
      <c r="J31" s="31"/>
      <c r="K31" s="31"/>
      <c r="L31" s="31"/>
      <c r="M31" s="30"/>
      <c r="N31" s="30"/>
      <c r="O31" s="30"/>
      <c r="P31" s="30"/>
      <c r="Q31" s="30"/>
      <c r="R31" s="30"/>
      <c r="S31" s="57"/>
      <c r="T31" s="57"/>
      <c r="U31" s="79"/>
      <c r="V31" s="46"/>
      <c r="W31" s="47"/>
      <c r="X31" s="48"/>
      <c r="Y31" s="48"/>
      <c r="Z31" s="48"/>
      <c r="AA31" s="48"/>
    </row>
    <row r="32" spans="1:27" s="3" customFormat="1" ht="76.5" hidden="1" customHeight="1" x14ac:dyDescent="0.2">
      <c r="A32" s="44" t="s">
        <v>75</v>
      </c>
      <c r="B32" s="45" t="s">
        <v>76</v>
      </c>
      <c r="C32" s="13" t="s">
        <v>72</v>
      </c>
      <c r="D32" s="30" t="s">
        <v>73</v>
      </c>
      <c r="E32" s="30" t="s">
        <v>74</v>
      </c>
      <c r="F32" s="14"/>
      <c r="G32" s="14"/>
      <c r="H32" s="14"/>
      <c r="I32" s="14"/>
      <c r="J32" s="14"/>
      <c r="K32" s="14"/>
      <c r="L32" s="14"/>
      <c r="M32" s="30"/>
      <c r="N32" s="30"/>
      <c r="O32" s="30"/>
      <c r="P32" s="30"/>
      <c r="Q32" s="30"/>
      <c r="R32" s="30"/>
      <c r="S32" s="30" t="s">
        <v>37</v>
      </c>
      <c r="T32" s="30" t="s">
        <v>37</v>
      </c>
      <c r="U32" s="31" t="s">
        <v>149</v>
      </c>
      <c r="V32" s="103"/>
      <c r="W32" s="47"/>
      <c r="X32" s="97"/>
      <c r="Y32" s="97"/>
      <c r="Z32" s="97"/>
      <c r="AA32" s="97"/>
    </row>
    <row r="33" spans="1:27" s="3" customFormat="1" ht="76.5" hidden="1" customHeight="1" x14ac:dyDescent="0.2">
      <c r="A33" s="44"/>
      <c r="B33" s="45"/>
      <c r="C33" s="13" t="s">
        <v>163</v>
      </c>
      <c r="D33" s="57" t="s">
        <v>177</v>
      </c>
      <c r="E33" s="30" t="s">
        <v>165</v>
      </c>
      <c r="F33" s="14"/>
      <c r="G33" s="14"/>
      <c r="H33" s="14"/>
      <c r="I33" s="14"/>
      <c r="J33" s="14"/>
      <c r="K33" s="14"/>
      <c r="L33" s="14"/>
      <c r="M33" s="30"/>
      <c r="N33" s="30"/>
      <c r="O33" s="30"/>
      <c r="P33" s="30"/>
      <c r="Q33" s="30"/>
      <c r="R33" s="30"/>
      <c r="S33" s="30"/>
      <c r="T33" s="30"/>
      <c r="U33" s="31"/>
      <c r="V33" s="103"/>
      <c r="W33" s="47"/>
      <c r="X33" s="97"/>
      <c r="Y33" s="97"/>
      <c r="Z33" s="97"/>
      <c r="AA33" s="97"/>
    </row>
    <row r="34" spans="1:27" s="3" customFormat="1" ht="233.25" customHeight="1" x14ac:dyDescent="0.2">
      <c r="A34" s="44" t="s">
        <v>77</v>
      </c>
      <c r="B34" s="45" t="s">
        <v>78</v>
      </c>
      <c r="C34" s="13" t="s">
        <v>36</v>
      </c>
      <c r="D34" s="30" t="s">
        <v>27</v>
      </c>
      <c r="E34" s="30" t="s">
        <v>165</v>
      </c>
      <c r="F34" s="31" t="s">
        <v>31</v>
      </c>
      <c r="G34" s="31" t="s">
        <v>27</v>
      </c>
      <c r="H34" s="31" t="s">
        <v>32</v>
      </c>
      <c r="I34" s="31" t="s">
        <v>33</v>
      </c>
      <c r="J34" s="31"/>
      <c r="K34" s="31"/>
      <c r="L34" s="31"/>
      <c r="M34" s="30"/>
      <c r="N34" s="30"/>
      <c r="O34" s="30"/>
      <c r="P34" s="80" t="s">
        <v>218</v>
      </c>
      <c r="Q34" s="81" t="s">
        <v>27</v>
      </c>
      <c r="R34" s="81" t="s">
        <v>219</v>
      </c>
      <c r="S34" s="30" t="s">
        <v>150</v>
      </c>
      <c r="T34" s="30" t="s">
        <v>149</v>
      </c>
      <c r="U34" s="31" t="s">
        <v>151</v>
      </c>
      <c r="V34" s="46">
        <v>301.60000000000002</v>
      </c>
      <c r="W34" s="47">
        <v>116.6</v>
      </c>
      <c r="X34" s="48">
        <f>21+2</f>
        <v>23</v>
      </c>
      <c r="Y34" s="48">
        <v>0</v>
      </c>
      <c r="Z34" s="48">
        <v>0</v>
      </c>
      <c r="AA34" s="48">
        <v>0</v>
      </c>
    </row>
    <row r="35" spans="1:27" s="3" customFormat="1" ht="121.5" customHeight="1" x14ac:dyDescent="0.2">
      <c r="A35" s="41" t="s">
        <v>38</v>
      </c>
      <c r="B35" s="42" t="s">
        <v>79</v>
      </c>
      <c r="C35" s="43" t="s">
        <v>24</v>
      </c>
      <c r="D35" s="43" t="s">
        <v>24</v>
      </c>
      <c r="E35" s="43" t="s">
        <v>24</v>
      </c>
      <c r="F35" s="20"/>
      <c r="G35" s="20"/>
      <c r="H35" s="20"/>
      <c r="I35" s="20"/>
      <c r="J35" s="20"/>
      <c r="K35" s="20"/>
      <c r="L35" s="20"/>
      <c r="M35" s="43" t="s">
        <v>24</v>
      </c>
      <c r="N35" s="43" t="s">
        <v>24</v>
      </c>
      <c r="O35" s="43" t="s">
        <v>24</v>
      </c>
      <c r="P35" s="82" t="s">
        <v>24</v>
      </c>
      <c r="Q35" s="83" t="s">
        <v>24</v>
      </c>
      <c r="R35" s="83" t="s">
        <v>24</v>
      </c>
      <c r="S35" s="43" t="s">
        <v>24</v>
      </c>
      <c r="T35" s="43" t="s">
        <v>24</v>
      </c>
      <c r="U35" s="43" t="s">
        <v>24</v>
      </c>
      <c r="V35" s="49">
        <f>V36+V37+V40+V41+V44+V46</f>
        <v>2385.1000000000004</v>
      </c>
      <c r="W35" s="49">
        <f>W36+W37+W40+W41+W44+W46</f>
        <v>1804</v>
      </c>
      <c r="X35" s="84">
        <f>X36+X37+X40+X41+X44+X46+X43</f>
        <v>2190.7000000000003</v>
      </c>
      <c r="Y35" s="84">
        <f>Y36+Y37+Y40+Y41+Y44+Y46</f>
        <v>1429.3</v>
      </c>
      <c r="Z35" s="84">
        <f>Z36+Z37+Z40+Z41+Z44+Z46</f>
        <v>1336.8</v>
      </c>
      <c r="AA35" s="84">
        <f>AA36+AA37+AA40+AA41+AA44+AA46</f>
        <v>1392.3</v>
      </c>
    </row>
    <row r="36" spans="1:27" s="3" customFormat="1" ht="138" customHeight="1" x14ac:dyDescent="0.2">
      <c r="A36" s="44" t="s">
        <v>80</v>
      </c>
      <c r="B36" s="45" t="s">
        <v>81</v>
      </c>
      <c r="C36" s="13" t="s">
        <v>36</v>
      </c>
      <c r="D36" s="57" t="s">
        <v>178</v>
      </c>
      <c r="E36" s="30" t="s">
        <v>165</v>
      </c>
      <c r="F36" s="14"/>
      <c r="G36" s="14"/>
      <c r="H36" s="14"/>
      <c r="I36" s="14"/>
      <c r="J36" s="14"/>
      <c r="K36" s="14"/>
      <c r="L36" s="14"/>
      <c r="M36" s="30" t="s">
        <v>186</v>
      </c>
      <c r="N36" s="30" t="s">
        <v>188</v>
      </c>
      <c r="O36" s="30" t="s">
        <v>187</v>
      </c>
      <c r="P36" s="30"/>
      <c r="Q36" s="30"/>
      <c r="R36" s="30"/>
      <c r="S36" s="30" t="s">
        <v>60</v>
      </c>
      <c r="T36" s="30" t="s">
        <v>149</v>
      </c>
      <c r="U36" s="77" t="s">
        <v>152</v>
      </c>
      <c r="V36" s="10">
        <v>120</v>
      </c>
      <c r="W36" s="38">
        <v>120</v>
      </c>
      <c r="X36" s="34">
        <v>0</v>
      </c>
      <c r="Y36" s="34">
        <v>0</v>
      </c>
      <c r="Z36" s="34">
        <v>0</v>
      </c>
      <c r="AA36" s="34">
        <v>0</v>
      </c>
    </row>
    <row r="37" spans="1:27" s="3" customFormat="1" ht="200.25" customHeight="1" x14ac:dyDescent="0.2">
      <c r="A37" s="117" t="s">
        <v>82</v>
      </c>
      <c r="B37" s="114" t="s">
        <v>83</v>
      </c>
      <c r="C37" s="118" t="s">
        <v>42</v>
      </c>
      <c r="D37" s="109" t="s">
        <v>43</v>
      </c>
      <c r="E37" s="109" t="s">
        <v>44</v>
      </c>
      <c r="F37" s="119"/>
      <c r="G37" s="119"/>
      <c r="H37" s="119"/>
      <c r="I37" s="119"/>
      <c r="J37" s="119"/>
      <c r="K37" s="119"/>
      <c r="L37" s="119"/>
      <c r="M37" s="30" t="s">
        <v>39</v>
      </c>
      <c r="N37" s="30" t="s">
        <v>27</v>
      </c>
      <c r="O37" s="30" t="s">
        <v>40</v>
      </c>
      <c r="P37" s="112" t="s">
        <v>218</v>
      </c>
      <c r="Q37" s="109" t="s">
        <v>27</v>
      </c>
      <c r="R37" s="109" t="s">
        <v>219</v>
      </c>
      <c r="S37" s="109" t="s">
        <v>41</v>
      </c>
      <c r="T37" s="109" t="s">
        <v>153</v>
      </c>
      <c r="U37" s="119">
        <v>9</v>
      </c>
      <c r="V37" s="127">
        <v>1112.7</v>
      </c>
      <c r="W37" s="85">
        <v>542.4</v>
      </c>
      <c r="X37" s="121">
        <v>896.7</v>
      </c>
      <c r="Y37" s="121">
        <v>370.7</v>
      </c>
      <c r="Z37" s="121">
        <v>385.8</v>
      </c>
      <c r="AA37" s="121">
        <v>410.7</v>
      </c>
    </row>
    <row r="38" spans="1:27" s="3" customFormat="1" ht="200.25" customHeight="1" x14ac:dyDescent="0.2">
      <c r="A38" s="117"/>
      <c r="B38" s="114"/>
      <c r="C38" s="118"/>
      <c r="D38" s="109"/>
      <c r="E38" s="109"/>
      <c r="F38" s="119"/>
      <c r="G38" s="119"/>
      <c r="H38" s="119"/>
      <c r="I38" s="119"/>
      <c r="J38" s="119"/>
      <c r="K38" s="119"/>
      <c r="L38" s="119"/>
      <c r="M38" s="50" t="s">
        <v>199</v>
      </c>
      <c r="N38" s="30" t="s">
        <v>27</v>
      </c>
      <c r="O38" s="30" t="s">
        <v>200</v>
      </c>
      <c r="P38" s="112"/>
      <c r="Q38" s="109"/>
      <c r="R38" s="109"/>
      <c r="S38" s="109"/>
      <c r="T38" s="109"/>
      <c r="U38" s="119"/>
      <c r="V38" s="127"/>
      <c r="W38" s="126"/>
      <c r="X38" s="121"/>
      <c r="Y38" s="121"/>
      <c r="Z38" s="121"/>
      <c r="AA38" s="121"/>
    </row>
    <row r="39" spans="1:27" s="3" customFormat="1" ht="89.25" customHeight="1" x14ac:dyDescent="0.2">
      <c r="A39" s="117"/>
      <c r="B39" s="114"/>
      <c r="C39" s="118"/>
      <c r="D39" s="109"/>
      <c r="E39" s="109"/>
      <c r="F39" s="119"/>
      <c r="G39" s="119"/>
      <c r="H39" s="119"/>
      <c r="I39" s="119"/>
      <c r="J39" s="119"/>
      <c r="K39" s="119"/>
      <c r="L39" s="119"/>
      <c r="M39" s="30" t="s">
        <v>216</v>
      </c>
      <c r="N39" s="30" t="s">
        <v>27</v>
      </c>
      <c r="O39" s="76" t="s">
        <v>217</v>
      </c>
      <c r="P39" s="112"/>
      <c r="Q39" s="109"/>
      <c r="R39" s="109"/>
      <c r="S39" s="109"/>
      <c r="T39" s="109"/>
      <c r="U39" s="119"/>
      <c r="V39" s="127"/>
      <c r="W39" s="126"/>
      <c r="X39" s="121"/>
      <c r="Y39" s="121"/>
      <c r="Z39" s="121"/>
      <c r="AA39" s="121"/>
    </row>
    <row r="40" spans="1:27" s="3" customFormat="1" ht="141.75" customHeight="1" x14ac:dyDescent="0.2">
      <c r="A40" s="44" t="s">
        <v>84</v>
      </c>
      <c r="B40" s="45" t="s">
        <v>85</v>
      </c>
      <c r="C40" s="13" t="s">
        <v>45</v>
      </c>
      <c r="D40" s="30" t="s">
        <v>46</v>
      </c>
      <c r="E40" s="30" t="s">
        <v>47</v>
      </c>
      <c r="F40" s="14"/>
      <c r="G40" s="92"/>
      <c r="H40" s="14"/>
      <c r="I40" s="14"/>
      <c r="J40" s="14"/>
      <c r="K40" s="14"/>
      <c r="L40" s="14"/>
      <c r="M40" s="30" t="s">
        <v>186</v>
      </c>
      <c r="N40" s="30" t="s">
        <v>189</v>
      </c>
      <c r="O40" s="30" t="s">
        <v>187</v>
      </c>
      <c r="P40" s="30"/>
      <c r="Q40" s="30"/>
      <c r="R40" s="30"/>
      <c r="S40" s="30" t="s">
        <v>154</v>
      </c>
      <c r="T40" s="30" t="s">
        <v>146</v>
      </c>
      <c r="U40" s="77" t="s">
        <v>37</v>
      </c>
      <c r="V40" s="10">
        <v>10</v>
      </c>
      <c r="W40" s="38">
        <v>0</v>
      </c>
      <c r="X40" s="34">
        <v>10</v>
      </c>
      <c r="Y40" s="34">
        <v>10</v>
      </c>
      <c r="Z40" s="34">
        <v>10</v>
      </c>
      <c r="AA40" s="34">
        <v>10</v>
      </c>
    </row>
    <row r="41" spans="1:27" s="3" customFormat="1" ht="84" customHeight="1" x14ac:dyDescent="0.2">
      <c r="A41" s="117" t="s">
        <v>86</v>
      </c>
      <c r="B41" s="114" t="s">
        <v>87</v>
      </c>
      <c r="C41" s="118" t="s">
        <v>29</v>
      </c>
      <c r="D41" s="109" t="s">
        <v>27</v>
      </c>
      <c r="E41" s="109" t="s">
        <v>30</v>
      </c>
      <c r="F41" s="92"/>
      <c r="G41" s="92"/>
      <c r="H41" s="134"/>
      <c r="I41" s="134"/>
      <c r="J41" s="134"/>
      <c r="K41" s="134"/>
      <c r="L41" s="134"/>
      <c r="M41" s="30" t="s">
        <v>186</v>
      </c>
      <c r="N41" s="30" t="s">
        <v>190</v>
      </c>
      <c r="O41" s="30" t="s">
        <v>187</v>
      </c>
      <c r="P41" s="141" t="s">
        <v>218</v>
      </c>
      <c r="Q41" s="140" t="s">
        <v>27</v>
      </c>
      <c r="R41" s="140" t="s">
        <v>219</v>
      </c>
      <c r="S41" s="116" t="s">
        <v>198</v>
      </c>
      <c r="T41" s="116" t="s">
        <v>148</v>
      </c>
      <c r="U41" s="139" t="s">
        <v>146</v>
      </c>
      <c r="V41" s="138">
        <v>1137.4000000000001</v>
      </c>
      <c r="W41" s="137">
        <v>1136.5999999999999</v>
      </c>
      <c r="X41" s="136">
        <v>1153.9000000000001</v>
      </c>
      <c r="Y41" s="136">
        <v>1048.5999999999999</v>
      </c>
      <c r="Z41" s="136">
        <v>941</v>
      </c>
      <c r="AA41" s="136">
        <v>971.6</v>
      </c>
    </row>
    <row r="42" spans="1:27" s="3" customFormat="1" ht="143.25" customHeight="1" x14ac:dyDescent="0.2">
      <c r="A42" s="117"/>
      <c r="B42" s="114"/>
      <c r="C42" s="118"/>
      <c r="D42" s="109"/>
      <c r="E42" s="109"/>
      <c r="F42" s="92"/>
      <c r="G42" s="92"/>
      <c r="H42" s="134"/>
      <c r="I42" s="134"/>
      <c r="J42" s="134"/>
      <c r="K42" s="134"/>
      <c r="L42" s="134"/>
      <c r="M42" s="30" t="s">
        <v>202</v>
      </c>
      <c r="N42" s="30" t="s">
        <v>236</v>
      </c>
      <c r="O42" s="30" t="s">
        <v>239</v>
      </c>
      <c r="P42" s="141"/>
      <c r="Q42" s="140"/>
      <c r="R42" s="140"/>
      <c r="S42" s="116"/>
      <c r="T42" s="116"/>
      <c r="U42" s="139"/>
      <c r="V42" s="138"/>
      <c r="W42" s="137"/>
      <c r="X42" s="136"/>
      <c r="Y42" s="136"/>
      <c r="Z42" s="136"/>
      <c r="AA42" s="136"/>
    </row>
    <row r="43" spans="1:27" s="3" customFormat="1" ht="83.25" customHeight="1" x14ac:dyDescent="0.2">
      <c r="A43" s="44" t="s">
        <v>211</v>
      </c>
      <c r="B43" s="45" t="s">
        <v>212</v>
      </c>
      <c r="C43" s="13" t="s">
        <v>213</v>
      </c>
      <c r="D43" s="30" t="s">
        <v>214</v>
      </c>
      <c r="E43" s="30" t="s">
        <v>215</v>
      </c>
      <c r="F43" s="14"/>
      <c r="G43" s="14"/>
      <c r="H43" s="14"/>
      <c r="I43" s="14"/>
      <c r="J43" s="14"/>
      <c r="K43" s="14"/>
      <c r="L43" s="14"/>
      <c r="M43" s="30"/>
      <c r="N43" s="30"/>
      <c r="O43" s="30"/>
      <c r="P43" s="51"/>
      <c r="Q43" s="52"/>
      <c r="R43" s="52"/>
      <c r="S43" s="86" t="s">
        <v>162</v>
      </c>
      <c r="T43" s="87" t="s">
        <v>162</v>
      </c>
      <c r="U43" s="39" t="s">
        <v>149</v>
      </c>
      <c r="V43" s="10">
        <v>0</v>
      </c>
      <c r="W43" s="38">
        <v>0</v>
      </c>
      <c r="X43" s="10">
        <v>130.1</v>
      </c>
      <c r="Y43" s="34">
        <v>0</v>
      </c>
      <c r="Z43" s="34">
        <v>0</v>
      </c>
      <c r="AA43" s="34">
        <v>0</v>
      </c>
    </row>
    <row r="44" spans="1:27" s="3" customFormat="1" ht="339.75" customHeight="1" x14ac:dyDescent="0.2">
      <c r="A44" s="113" t="s">
        <v>88</v>
      </c>
      <c r="B44" s="114" t="s">
        <v>89</v>
      </c>
      <c r="C44" s="115" t="s">
        <v>36</v>
      </c>
      <c r="D44" s="116" t="s">
        <v>179</v>
      </c>
      <c r="E44" s="109" t="s">
        <v>165</v>
      </c>
      <c r="F44" s="111"/>
      <c r="G44" s="111"/>
      <c r="H44" s="111"/>
      <c r="I44" s="111"/>
      <c r="J44" s="111"/>
      <c r="K44" s="111"/>
      <c r="L44" s="111"/>
      <c r="M44" s="30" t="s">
        <v>48</v>
      </c>
      <c r="N44" s="30" t="s">
        <v>27</v>
      </c>
      <c r="O44" s="30" t="s">
        <v>49</v>
      </c>
      <c r="P44" s="109"/>
      <c r="Q44" s="109"/>
      <c r="R44" s="109"/>
      <c r="S44" s="109" t="s">
        <v>155</v>
      </c>
      <c r="T44" s="109" t="s">
        <v>153</v>
      </c>
      <c r="U44" s="111" t="s">
        <v>154</v>
      </c>
      <c r="V44" s="131">
        <v>5</v>
      </c>
      <c r="W44" s="132">
        <v>5</v>
      </c>
      <c r="X44" s="133">
        <v>0</v>
      </c>
      <c r="Y44" s="133">
        <v>0</v>
      </c>
      <c r="Z44" s="133">
        <v>0</v>
      </c>
      <c r="AA44" s="133">
        <v>0</v>
      </c>
    </row>
    <row r="45" spans="1:27" s="3" customFormat="1" ht="123" customHeight="1" x14ac:dyDescent="0.2">
      <c r="A45" s="113"/>
      <c r="B45" s="114"/>
      <c r="C45" s="115"/>
      <c r="D45" s="116"/>
      <c r="E45" s="109"/>
      <c r="F45" s="111"/>
      <c r="G45" s="111"/>
      <c r="H45" s="111"/>
      <c r="I45" s="111"/>
      <c r="J45" s="111"/>
      <c r="K45" s="111"/>
      <c r="L45" s="111"/>
      <c r="M45" s="30" t="s">
        <v>186</v>
      </c>
      <c r="N45" s="30" t="s">
        <v>191</v>
      </c>
      <c r="O45" s="30" t="s">
        <v>187</v>
      </c>
      <c r="P45" s="109"/>
      <c r="Q45" s="109"/>
      <c r="R45" s="109"/>
      <c r="S45" s="109"/>
      <c r="T45" s="109"/>
      <c r="U45" s="111"/>
      <c r="V45" s="131"/>
      <c r="W45" s="132"/>
      <c r="X45" s="133"/>
      <c r="Y45" s="133"/>
      <c r="Z45" s="133"/>
      <c r="AA45" s="133"/>
    </row>
    <row r="46" spans="1:27" s="3" customFormat="1" ht="91.5" customHeight="1" x14ac:dyDescent="0.2">
      <c r="A46" s="117" t="s">
        <v>90</v>
      </c>
      <c r="B46" s="114" t="s">
        <v>91</v>
      </c>
      <c r="C46" s="118" t="s">
        <v>36</v>
      </c>
      <c r="D46" s="109" t="s">
        <v>172</v>
      </c>
      <c r="E46" s="109" t="s">
        <v>165</v>
      </c>
      <c r="F46" s="134"/>
      <c r="G46" s="134"/>
      <c r="H46" s="134"/>
      <c r="I46" s="134"/>
      <c r="J46" s="134"/>
      <c r="K46" s="134"/>
      <c r="L46" s="134"/>
      <c r="M46" s="30" t="s">
        <v>186</v>
      </c>
      <c r="N46" s="30" t="s">
        <v>192</v>
      </c>
      <c r="O46" s="30" t="s">
        <v>187</v>
      </c>
      <c r="P46" s="144"/>
      <c r="Q46" s="144"/>
      <c r="R46" s="144"/>
      <c r="S46" s="116" t="s">
        <v>37</v>
      </c>
      <c r="T46" s="116" t="s">
        <v>149</v>
      </c>
      <c r="U46" s="139" t="s">
        <v>151</v>
      </c>
      <c r="V46" s="143">
        <v>0</v>
      </c>
      <c r="W46" s="142">
        <v>0</v>
      </c>
      <c r="X46" s="136">
        <v>0</v>
      </c>
      <c r="Y46" s="136">
        <v>0</v>
      </c>
      <c r="Z46" s="136">
        <v>0</v>
      </c>
      <c r="AA46" s="136">
        <v>0</v>
      </c>
    </row>
    <row r="47" spans="1:27" s="105" customFormat="1" ht="82.5" hidden="1" customHeight="1" x14ac:dyDescent="0.2">
      <c r="A47" s="117"/>
      <c r="B47" s="114"/>
      <c r="C47" s="118"/>
      <c r="D47" s="109"/>
      <c r="E47" s="109"/>
      <c r="F47" s="134"/>
      <c r="G47" s="134"/>
      <c r="H47" s="134"/>
      <c r="I47" s="134"/>
      <c r="J47" s="134"/>
      <c r="K47" s="134"/>
      <c r="L47" s="134"/>
      <c r="M47" s="43" t="s">
        <v>24</v>
      </c>
      <c r="N47" s="43" t="s">
        <v>24</v>
      </c>
      <c r="O47" s="43" t="s">
        <v>24</v>
      </c>
      <c r="P47" s="144"/>
      <c r="Q47" s="144"/>
      <c r="R47" s="144"/>
      <c r="S47" s="116"/>
      <c r="T47" s="116"/>
      <c r="U47" s="139"/>
      <c r="V47" s="143"/>
      <c r="W47" s="142"/>
      <c r="X47" s="136"/>
      <c r="Y47" s="136"/>
      <c r="Z47" s="136"/>
      <c r="AA47" s="136"/>
    </row>
    <row r="48" spans="1:27" s="3" customFormat="1" ht="103.5" hidden="1" customHeight="1" x14ac:dyDescent="0.2">
      <c r="A48" s="117"/>
      <c r="B48" s="114"/>
      <c r="C48" s="118"/>
      <c r="D48" s="109"/>
      <c r="E48" s="109"/>
      <c r="F48" s="134"/>
      <c r="G48" s="134"/>
      <c r="H48" s="134"/>
      <c r="I48" s="134"/>
      <c r="J48" s="134"/>
      <c r="K48" s="134"/>
      <c r="L48" s="134"/>
      <c r="M48" s="30"/>
      <c r="N48" s="30"/>
      <c r="O48" s="30"/>
      <c r="P48" s="144"/>
      <c r="Q48" s="144"/>
      <c r="R48" s="144"/>
      <c r="S48" s="116"/>
      <c r="T48" s="116"/>
      <c r="U48" s="139"/>
      <c r="V48" s="143"/>
      <c r="W48" s="142"/>
      <c r="X48" s="136"/>
      <c r="Y48" s="136"/>
      <c r="Z48" s="136"/>
      <c r="AA48" s="136"/>
    </row>
    <row r="49" spans="1:27" s="3" customFormat="1" ht="103.5" customHeight="1" x14ac:dyDescent="0.2">
      <c r="A49" s="117"/>
      <c r="B49" s="114"/>
      <c r="C49" s="118"/>
      <c r="D49" s="109"/>
      <c r="E49" s="109"/>
      <c r="F49" s="134"/>
      <c r="G49" s="134"/>
      <c r="H49" s="134"/>
      <c r="I49" s="134"/>
      <c r="J49" s="134"/>
      <c r="K49" s="134"/>
      <c r="L49" s="134"/>
      <c r="M49" s="30" t="s">
        <v>202</v>
      </c>
      <c r="N49" s="30" t="s">
        <v>236</v>
      </c>
      <c r="O49" s="30" t="s">
        <v>239</v>
      </c>
      <c r="P49" s="144"/>
      <c r="Q49" s="144"/>
      <c r="R49" s="144"/>
      <c r="S49" s="116"/>
      <c r="T49" s="116"/>
      <c r="U49" s="139"/>
      <c r="V49" s="143"/>
      <c r="W49" s="142"/>
      <c r="X49" s="136"/>
      <c r="Y49" s="136"/>
      <c r="Z49" s="136"/>
      <c r="AA49" s="136"/>
    </row>
    <row r="50" spans="1:27" s="105" customFormat="1" ht="213" customHeight="1" x14ac:dyDescent="0.2">
      <c r="A50" s="41" t="s">
        <v>50</v>
      </c>
      <c r="B50" s="42" t="s">
        <v>92</v>
      </c>
      <c r="C50" s="43" t="s">
        <v>24</v>
      </c>
      <c r="D50" s="43" t="s">
        <v>24</v>
      </c>
      <c r="E50" s="43" t="s">
        <v>24</v>
      </c>
      <c r="F50" s="20"/>
      <c r="G50" s="20"/>
      <c r="H50" s="20"/>
      <c r="I50" s="20"/>
      <c r="J50" s="20"/>
      <c r="K50" s="20"/>
      <c r="L50" s="20"/>
      <c r="M50" s="43" t="s">
        <v>24</v>
      </c>
      <c r="N50" s="43" t="s">
        <v>24</v>
      </c>
      <c r="O50" s="43" t="s">
        <v>24</v>
      </c>
      <c r="P50" s="43" t="s">
        <v>24</v>
      </c>
      <c r="Q50" s="43" t="s">
        <v>24</v>
      </c>
      <c r="R50" s="43" t="s">
        <v>24</v>
      </c>
      <c r="S50" s="43" t="s">
        <v>24</v>
      </c>
      <c r="T50" s="43" t="s">
        <v>24</v>
      </c>
      <c r="U50" s="43" t="s">
        <v>24</v>
      </c>
      <c r="V50" s="49">
        <f t="shared" ref="V50:Z50" si="7">V51+V52+V56+V57+V58+V59</f>
        <v>5505.4999999999991</v>
      </c>
      <c r="W50" s="49">
        <f t="shared" si="7"/>
        <v>5251.1</v>
      </c>
      <c r="X50" s="84">
        <f t="shared" si="7"/>
        <v>5751.5</v>
      </c>
      <c r="Y50" s="84">
        <f t="shared" si="7"/>
        <v>5073.3999999999996</v>
      </c>
      <c r="Z50" s="84">
        <f t="shared" si="7"/>
        <v>3659.3999999999996</v>
      </c>
      <c r="AA50" s="84">
        <f t="shared" ref="AA50" si="8">AA51+AA52+AA56+AA57+AA58+AA59</f>
        <v>3364.5</v>
      </c>
    </row>
    <row r="51" spans="1:27" s="3" customFormat="1" ht="83.25" customHeight="1" x14ac:dyDescent="0.2">
      <c r="A51" s="96" t="s">
        <v>93</v>
      </c>
      <c r="B51" s="102" t="s">
        <v>94</v>
      </c>
      <c r="C51" s="100" t="s">
        <v>36</v>
      </c>
      <c r="D51" s="30" t="s">
        <v>173</v>
      </c>
      <c r="E51" s="30" t="s">
        <v>165</v>
      </c>
      <c r="F51" s="35"/>
      <c r="G51" s="35"/>
      <c r="H51" s="35"/>
      <c r="I51" s="35"/>
      <c r="J51" s="35"/>
      <c r="K51" s="35"/>
      <c r="L51" s="35"/>
      <c r="M51" s="94" t="s">
        <v>34</v>
      </c>
      <c r="N51" s="101" t="s">
        <v>27</v>
      </c>
      <c r="O51" s="101" t="s">
        <v>35</v>
      </c>
      <c r="P51" s="101"/>
      <c r="Q51" s="101"/>
      <c r="R51" s="101"/>
      <c r="S51" s="101" t="s">
        <v>20</v>
      </c>
      <c r="T51" s="95" t="s">
        <v>240</v>
      </c>
      <c r="U51" s="93" t="s">
        <v>241</v>
      </c>
      <c r="V51" s="10">
        <v>1876.6</v>
      </c>
      <c r="W51" s="53">
        <v>1652.8</v>
      </c>
      <c r="X51" s="34">
        <v>1547</v>
      </c>
      <c r="Y51" s="34">
        <f>1028.4-7+15.6</f>
        <v>1037</v>
      </c>
      <c r="Z51" s="34">
        <v>1122.8</v>
      </c>
      <c r="AA51" s="34">
        <v>1133.5999999999999</v>
      </c>
    </row>
    <row r="52" spans="1:27" s="3" customFormat="1" ht="76.5" customHeight="1" x14ac:dyDescent="0.2">
      <c r="A52" s="117" t="s">
        <v>95</v>
      </c>
      <c r="B52" s="171" t="s">
        <v>96</v>
      </c>
      <c r="C52" s="168" t="s">
        <v>51</v>
      </c>
      <c r="D52" s="109" t="s">
        <v>173</v>
      </c>
      <c r="E52" s="169" t="s">
        <v>52</v>
      </c>
      <c r="F52" s="111"/>
      <c r="G52" s="111"/>
      <c r="H52" s="111"/>
      <c r="I52" s="111"/>
      <c r="J52" s="111"/>
      <c r="K52" s="111"/>
      <c r="L52" s="111"/>
      <c r="M52" s="110" t="s">
        <v>34</v>
      </c>
      <c r="N52" s="109" t="s">
        <v>196</v>
      </c>
      <c r="O52" s="109" t="s">
        <v>35</v>
      </c>
      <c r="P52" s="109"/>
      <c r="Q52" s="109"/>
      <c r="R52" s="109"/>
      <c r="S52" s="169" t="s">
        <v>20</v>
      </c>
      <c r="T52" s="109" t="s">
        <v>240</v>
      </c>
      <c r="U52" s="111" t="s">
        <v>241</v>
      </c>
      <c r="V52" s="174">
        <v>3598.3</v>
      </c>
      <c r="W52" s="175">
        <v>3598.3</v>
      </c>
      <c r="X52" s="123">
        <v>4062.6</v>
      </c>
      <c r="Y52" s="123">
        <v>4033.9</v>
      </c>
      <c r="Z52" s="123">
        <v>2504.1</v>
      </c>
      <c r="AA52" s="123">
        <v>2213.4</v>
      </c>
    </row>
    <row r="53" spans="1:27" s="3" customFormat="1" ht="16.5" customHeight="1" x14ac:dyDescent="0.2">
      <c r="A53" s="117"/>
      <c r="B53" s="171"/>
      <c r="C53" s="168"/>
      <c r="D53" s="109"/>
      <c r="E53" s="169"/>
      <c r="F53" s="111"/>
      <c r="G53" s="111"/>
      <c r="H53" s="111"/>
      <c r="I53" s="111"/>
      <c r="J53" s="111"/>
      <c r="K53" s="111"/>
      <c r="L53" s="111"/>
      <c r="M53" s="110"/>
      <c r="N53" s="109"/>
      <c r="O53" s="109"/>
      <c r="P53" s="109"/>
      <c r="Q53" s="109"/>
      <c r="R53" s="109"/>
      <c r="S53" s="169"/>
      <c r="T53" s="109"/>
      <c r="U53" s="111"/>
      <c r="V53" s="174"/>
      <c r="W53" s="175"/>
      <c r="X53" s="123"/>
      <c r="Y53" s="123"/>
      <c r="Z53" s="123"/>
      <c r="AA53" s="123"/>
    </row>
    <row r="54" spans="1:27" s="3" customFormat="1" ht="27" customHeight="1" x14ac:dyDescent="0.2">
      <c r="A54" s="117"/>
      <c r="B54" s="171"/>
      <c r="C54" s="168"/>
      <c r="D54" s="109"/>
      <c r="E54" s="169"/>
      <c r="F54" s="111"/>
      <c r="G54" s="111"/>
      <c r="H54" s="111"/>
      <c r="I54" s="111"/>
      <c r="J54" s="111"/>
      <c r="K54" s="111"/>
      <c r="L54" s="111"/>
      <c r="M54" s="110"/>
      <c r="N54" s="109"/>
      <c r="O54" s="109"/>
      <c r="P54" s="109"/>
      <c r="Q54" s="109"/>
      <c r="R54" s="109"/>
      <c r="S54" s="169"/>
      <c r="T54" s="109"/>
      <c r="U54" s="111"/>
      <c r="V54" s="174"/>
      <c r="W54" s="175"/>
      <c r="X54" s="123"/>
      <c r="Y54" s="123"/>
      <c r="Z54" s="123"/>
      <c r="AA54" s="123"/>
    </row>
    <row r="55" spans="1:27" s="3" customFormat="1" ht="41.25" hidden="1" customHeight="1" x14ac:dyDescent="0.2">
      <c r="A55" s="117"/>
      <c r="B55" s="171"/>
      <c r="C55" s="168"/>
      <c r="D55" s="109"/>
      <c r="E55" s="169"/>
      <c r="F55" s="111"/>
      <c r="G55" s="111"/>
      <c r="H55" s="111"/>
      <c r="I55" s="111"/>
      <c r="J55" s="111"/>
      <c r="K55" s="111"/>
      <c r="L55" s="111"/>
      <c r="M55" s="110"/>
      <c r="N55" s="109"/>
      <c r="O55" s="109"/>
      <c r="P55" s="101"/>
      <c r="Q55" s="101"/>
      <c r="R55" s="101"/>
      <c r="S55" s="169"/>
      <c r="T55" s="101" t="s">
        <v>146</v>
      </c>
      <c r="U55" s="27" t="s">
        <v>148</v>
      </c>
      <c r="V55" s="174"/>
      <c r="W55" s="175"/>
      <c r="X55" s="123"/>
      <c r="Y55" s="123"/>
      <c r="Z55" s="123"/>
      <c r="AA55" s="123"/>
    </row>
    <row r="56" spans="1:27" s="3" customFormat="1" ht="103.5" customHeight="1" x14ac:dyDescent="0.2">
      <c r="A56" s="44" t="s">
        <v>233</v>
      </c>
      <c r="B56" s="102" t="s">
        <v>234</v>
      </c>
      <c r="C56" s="100" t="s">
        <v>36</v>
      </c>
      <c r="D56" s="98" t="s">
        <v>180</v>
      </c>
      <c r="E56" s="30" t="s">
        <v>165</v>
      </c>
      <c r="F56" s="27"/>
      <c r="G56" s="27"/>
      <c r="H56" s="27"/>
      <c r="I56" s="27"/>
      <c r="J56" s="27"/>
      <c r="K56" s="27"/>
      <c r="L56" s="27"/>
      <c r="M56" s="101"/>
      <c r="N56" s="101"/>
      <c r="O56" s="101"/>
      <c r="P56" s="101"/>
      <c r="Q56" s="101"/>
      <c r="R56" s="101"/>
      <c r="S56" s="101" t="s">
        <v>62</v>
      </c>
      <c r="T56" s="101" t="s">
        <v>62</v>
      </c>
      <c r="U56" s="27" t="s">
        <v>146</v>
      </c>
      <c r="V56" s="46">
        <v>0</v>
      </c>
      <c r="W56" s="47">
        <v>0</v>
      </c>
      <c r="X56" s="48">
        <v>1</v>
      </c>
      <c r="Y56" s="48">
        <v>1</v>
      </c>
      <c r="Z56" s="48">
        <v>1</v>
      </c>
      <c r="AA56" s="48">
        <v>1</v>
      </c>
    </row>
    <row r="57" spans="1:27" s="3" customFormat="1" ht="134.25" customHeight="1" x14ac:dyDescent="0.2">
      <c r="A57" s="44" t="s">
        <v>97</v>
      </c>
      <c r="B57" s="102" t="s">
        <v>98</v>
      </c>
      <c r="C57" s="100" t="s">
        <v>55</v>
      </c>
      <c r="D57" s="101" t="s">
        <v>27</v>
      </c>
      <c r="E57" s="101" t="s">
        <v>99</v>
      </c>
      <c r="F57" s="27"/>
      <c r="G57" s="27"/>
      <c r="H57" s="27"/>
      <c r="I57" s="27"/>
      <c r="J57" s="27"/>
      <c r="K57" s="27"/>
      <c r="L57" s="27"/>
      <c r="M57" s="101" t="s">
        <v>53</v>
      </c>
      <c r="N57" s="101" t="s">
        <v>27</v>
      </c>
      <c r="O57" s="101" t="s">
        <v>54</v>
      </c>
      <c r="P57" s="101"/>
      <c r="Q57" s="101"/>
      <c r="R57" s="101"/>
      <c r="S57" s="101" t="s">
        <v>156</v>
      </c>
      <c r="T57" s="101" t="s">
        <v>146</v>
      </c>
      <c r="U57" s="27" t="s">
        <v>157</v>
      </c>
      <c r="V57" s="46">
        <v>0</v>
      </c>
      <c r="W57" s="47">
        <v>0</v>
      </c>
      <c r="X57" s="48">
        <v>121</v>
      </c>
      <c r="Y57" s="48">
        <v>0</v>
      </c>
      <c r="Z57" s="48">
        <v>0</v>
      </c>
      <c r="AA57" s="48">
        <v>0</v>
      </c>
    </row>
    <row r="58" spans="1:27" s="3" customFormat="1" ht="192" customHeight="1" x14ac:dyDescent="0.2">
      <c r="A58" s="44" t="s">
        <v>100</v>
      </c>
      <c r="B58" s="102" t="s">
        <v>101</v>
      </c>
      <c r="C58" s="100" t="s">
        <v>36</v>
      </c>
      <c r="D58" s="98" t="s">
        <v>181</v>
      </c>
      <c r="E58" s="30" t="s">
        <v>165</v>
      </c>
      <c r="F58" s="35"/>
      <c r="G58" s="35"/>
      <c r="H58" s="35"/>
      <c r="I58" s="35"/>
      <c r="J58" s="35"/>
      <c r="K58" s="35"/>
      <c r="L58" s="35"/>
      <c r="M58" s="95" t="s">
        <v>34</v>
      </c>
      <c r="N58" s="101" t="s">
        <v>27</v>
      </c>
      <c r="O58" s="101" t="s">
        <v>35</v>
      </c>
      <c r="P58" s="101"/>
      <c r="Q58" s="101"/>
      <c r="R58" s="101"/>
      <c r="S58" s="101" t="s">
        <v>20</v>
      </c>
      <c r="T58" s="101" t="s">
        <v>157</v>
      </c>
      <c r="U58" s="36" t="s">
        <v>149</v>
      </c>
      <c r="V58" s="10">
        <v>12.4</v>
      </c>
      <c r="W58" s="38">
        <v>0</v>
      </c>
      <c r="X58" s="34">
        <v>17.899999999999999</v>
      </c>
      <c r="Y58" s="34">
        <v>1.5</v>
      </c>
      <c r="Z58" s="34">
        <v>4.5</v>
      </c>
      <c r="AA58" s="34">
        <v>4.5</v>
      </c>
    </row>
    <row r="59" spans="1:27" s="106" customFormat="1" ht="27" customHeight="1" x14ac:dyDescent="0.2">
      <c r="A59" s="165" t="s">
        <v>102</v>
      </c>
      <c r="B59" s="166" t="s">
        <v>103</v>
      </c>
      <c r="C59" s="170" t="s">
        <v>36</v>
      </c>
      <c r="D59" s="116" t="s">
        <v>180</v>
      </c>
      <c r="E59" s="116" t="s">
        <v>165</v>
      </c>
      <c r="F59" s="119"/>
      <c r="G59" s="119"/>
      <c r="H59" s="119"/>
      <c r="I59" s="119"/>
      <c r="J59" s="119"/>
      <c r="K59" s="119"/>
      <c r="L59" s="119"/>
      <c r="M59" s="116"/>
      <c r="N59" s="116"/>
      <c r="O59" s="116"/>
      <c r="P59" s="116"/>
      <c r="Q59" s="116"/>
      <c r="R59" s="116"/>
      <c r="S59" s="167" t="s">
        <v>158</v>
      </c>
      <c r="T59" s="109" t="s">
        <v>242</v>
      </c>
      <c r="U59" s="111" t="s">
        <v>243</v>
      </c>
      <c r="V59" s="125">
        <v>18.2</v>
      </c>
      <c r="W59" s="173">
        <v>0</v>
      </c>
      <c r="X59" s="124">
        <v>2</v>
      </c>
      <c r="Y59" s="124">
        <v>0</v>
      </c>
      <c r="Z59" s="124">
        <v>27</v>
      </c>
      <c r="AA59" s="124">
        <v>12</v>
      </c>
    </row>
    <row r="60" spans="1:27" s="106" customFormat="1" ht="30" customHeight="1" x14ac:dyDescent="0.2">
      <c r="A60" s="165"/>
      <c r="B60" s="166"/>
      <c r="C60" s="170"/>
      <c r="D60" s="116"/>
      <c r="E60" s="116"/>
      <c r="F60" s="119"/>
      <c r="G60" s="119"/>
      <c r="H60" s="119"/>
      <c r="I60" s="119"/>
      <c r="J60" s="119"/>
      <c r="K60" s="119"/>
      <c r="L60" s="119"/>
      <c r="M60" s="116"/>
      <c r="N60" s="116"/>
      <c r="O60" s="116"/>
      <c r="P60" s="116"/>
      <c r="Q60" s="116"/>
      <c r="R60" s="116"/>
      <c r="S60" s="167"/>
      <c r="T60" s="109"/>
      <c r="U60" s="111"/>
      <c r="V60" s="125"/>
      <c r="W60" s="173"/>
      <c r="X60" s="124"/>
      <c r="Y60" s="124"/>
      <c r="Z60" s="124"/>
      <c r="AA60" s="124"/>
    </row>
    <row r="61" spans="1:27" s="106" customFormat="1" ht="171" customHeight="1" x14ac:dyDescent="0.2">
      <c r="A61" s="165"/>
      <c r="B61" s="166"/>
      <c r="C61" s="170"/>
      <c r="D61" s="116"/>
      <c r="E61" s="116"/>
      <c r="F61" s="119"/>
      <c r="G61" s="119"/>
      <c r="H61" s="119"/>
      <c r="I61" s="119"/>
      <c r="J61" s="119"/>
      <c r="K61" s="119"/>
      <c r="L61" s="119"/>
      <c r="M61" s="116"/>
      <c r="N61" s="116"/>
      <c r="O61" s="116"/>
      <c r="P61" s="116"/>
      <c r="Q61" s="116"/>
      <c r="R61" s="116"/>
      <c r="S61" s="167"/>
      <c r="T61" s="109"/>
      <c r="U61" s="111"/>
      <c r="V61" s="125"/>
      <c r="W61" s="173"/>
      <c r="X61" s="124"/>
      <c r="Y61" s="124"/>
      <c r="Z61" s="124"/>
      <c r="AA61" s="124"/>
    </row>
    <row r="62" spans="1:27" s="105" customFormat="1" ht="134.25" customHeight="1" x14ac:dyDescent="0.2">
      <c r="A62" s="41" t="s">
        <v>104</v>
      </c>
      <c r="B62" s="42" t="s">
        <v>105</v>
      </c>
      <c r="C62" s="43" t="s">
        <v>24</v>
      </c>
      <c r="D62" s="43" t="s">
        <v>24</v>
      </c>
      <c r="E62" s="43" t="s">
        <v>24</v>
      </c>
      <c r="F62" s="11" t="s">
        <v>24</v>
      </c>
      <c r="G62" s="11" t="s">
        <v>24</v>
      </c>
      <c r="H62" s="11" t="s">
        <v>24</v>
      </c>
      <c r="I62" s="11" t="s">
        <v>24</v>
      </c>
      <c r="J62" s="11" t="s">
        <v>24</v>
      </c>
      <c r="K62" s="11" t="s">
        <v>24</v>
      </c>
      <c r="L62" s="11" t="s">
        <v>24</v>
      </c>
      <c r="M62" s="43" t="s">
        <v>24</v>
      </c>
      <c r="N62" s="43" t="s">
        <v>24</v>
      </c>
      <c r="O62" s="43" t="s">
        <v>24</v>
      </c>
      <c r="P62" s="43" t="s">
        <v>24</v>
      </c>
      <c r="Q62" s="43" t="s">
        <v>24</v>
      </c>
      <c r="R62" s="43" t="s">
        <v>24</v>
      </c>
      <c r="S62" s="43" t="s">
        <v>24</v>
      </c>
      <c r="T62" s="43" t="s">
        <v>24</v>
      </c>
      <c r="U62" s="43" t="s">
        <v>24</v>
      </c>
      <c r="V62" s="54">
        <f t="shared" ref="V62:AA62" si="9">V63</f>
        <v>147.4</v>
      </c>
      <c r="W62" s="54">
        <f t="shared" si="9"/>
        <v>147.4</v>
      </c>
      <c r="X62" s="88">
        <f t="shared" si="9"/>
        <v>144</v>
      </c>
      <c r="Y62" s="88">
        <f t="shared" si="9"/>
        <v>74.400000000000006</v>
      </c>
      <c r="Z62" s="88">
        <f t="shared" si="9"/>
        <v>150</v>
      </c>
      <c r="AA62" s="88">
        <f t="shared" si="9"/>
        <v>150</v>
      </c>
    </row>
    <row r="63" spans="1:27" s="105" customFormat="1" ht="113.25" customHeight="1" x14ac:dyDescent="0.2">
      <c r="A63" s="41" t="s">
        <v>106</v>
      </c>
      <c r="B63" s="42" t="s">
        <v>107</v>
      </c>
      <c r="C63" s="43" t="s">
        <v>24</v>
      </c>
      <c r="D63" s="43" t="s">
        <v>24</v>
      </c>
      <c r="E63" s="43" t="s">
        <v>24</v>
      </c>
      <c r="F63" s="20"/>
      <c r="G63" s="20"/>
      <c r="H63" s="20"/>
      <c r="I63" s="20"/>
      <c r="J63" s="20"/>
      <c r="K63" s="20"/>
      <c r="L63" s="20"/>
      <c r="M63" s="43" t="s">
        <v>24</v>
      </c>
      <c r="N63" s="43" t="s">
        <v>24</v>
      </c>
      <c r="O63" s="43" t="s">
        <v>24</v>
      </c>
      <c r="P63" s="43" t="s">
        <v>24</v>
      </c>
      <c r="Q63" s="43" t="s">
        <v>24</v>
      </c>
      <c r="R63" s="43" t="s">
        <v>24</v>
      </c>
      <c r="S63" s="43" t="s">
        <v>24</v>
      </c>
      <c r="T63" s="43" t="s">
        <v>24</v>
      </c>
      <c r="U63" s="43" t="s">
        <v>24</v>
      </c>
      <c r="V63" s="49">
        <f t="shared" ref="V63:AA63" si="10">V64</f>
        <v>147.4</v>
      </c>
      <c r="W63" s="49">
        <f t="shared" si="10"/>
        <v>147.4</v>
      </c>
      <c r="X63" s="84">
        <f t="shared" si="10"/>
        <v>144</v>
      </c>
      <c r="Y63" s="84">
        <f t="shared" si="10"/>
        <v>74.400000000000006</v>
      </c>
      <c r="Z63" s="84">
        <f t="shared" si="10"/>
        <v>150</v>
      </c>
      <c r="AA63" s="84">
        <f t="shared" si="10"/>
        <v>150</v>
      </c>
    </row>
    <row r="64" spans="1:27" s="106" customFormat="1" ht="84" customHeight="1" x14ac:dyDescent="0.2">
      <c r="A64" s="55" t="s">
        <v>108</v>
      </c>
      <c r="B64" s="56" t="s">
        <v>109</v>
      </c>
      <c r="C64" s="16" t="s">
        <v>51</v>
      </c>
      <c r="D64" s="57" t="s">
        <v>27</v>
      </c>
      <c r="E64" s="57" t="s">
        <v>52</v>
      </c>
      <c r="F64" s="15"/>
      <c r="G64" s="15"/>
      <c r="H64" s="15"/>
      <c r="I64" s="15"/>
      <c r="J64" s="15"/>
      <c r="K64" s="15"/>
      <c r="L64" s="15"/>
      <c r="M64" s="57"/>
      <c r="N64" s="57"/>
      <c r="O64" s="57"/>
      <c r="P64" s="57"/>
      <c r="Q64" s="57"/>
      <c r="R64" s="57"/>
      <c r="S64" s="99" t="s">
        <v>159</v>
      </c>
      <c r="T64" s="99" t="s">
        <v>159</v>
      </c>
      <c r="U64" s="28" t="s">
        <v>146</v>
      </c>
      <c r="V64" s="17">
        <v>147.4</v>
      </c>
      <c r="W64" s="53">
        <v>147.4</v>
      </c>
      <c r="X64" s="89">
        <v>144</v>
      </c>
      <c r="Y64" s="89">
        <f>90-15.6</f>
        <v>74.400000000000006</v>
      </c>
      <c r="Z64" s="89">
        <v>150</v>
      </c>
      <c r="AA64" s="89">
        <v>150</v>
      </c>
    </row>
    <row r="65" spans="1:27" s="105" customFormat="1" ht="143.25" customHeight="1" x14ac:dyDescent="0.2">
      <c r="A65" s="41" t="s">
        <v>56</v>
      </c>
      <c r="B65" s="42" t="s">
        <v>110</v>
      </c>
      <c r="C65" s="43" t="s">
        <v>24</v>
      </c>
      <c r="D65" s="43" t="s">
        <v>24</v>
      </c>
      <c r="E65" s="43" t="s">
        <v>24</v>
      </c>
      <c r="F65" s="20"/>
      <c r="G65" s="20"/>
      <c r="H65" s="20"/>
      <c r="I65" s="20"/>
      <c r="J65" s="20"/>
      <c r="K65" s="20"/>
      <c r="L65" s="20"/>
      <c r="M65" s="43" t="s">
        <v>24</v>
      </c>
      <c r="N65" s="43" t="s">
        <v>24</v>
      </c>
      <c r="O65" s="43" t="s">
        <v>24</v>
      </c>
      <c r="P65" s="43" t="s">
        <v>24</v>
      </c>
      <c r="Q65" s="43" t="s">
        <v>24</v>
      </c>
      <c r="R65" s="43" t="s">
        <v>24</v>
      </c>
      <c r="S65" s="43" t="s">
        <v>24</v>
      </c>
      <c r="T65" s="43" t="s">
        <v>24</v>
      </c>
      <c r="U65" s="43" t="s">
        <v>24</v>
      </c>
      <c r="V65" s="49">
        <f t="shared" ref="V65" si="11">V66+V70</f>
        <v>138.89999999999998</v>
      </c>
      <c r="W65" s="49">
        <f t="shared" ref="W65:X65" si="12">W66+W70</f>
        <v>138.89999999999998</v>
      </c>
      <c r="X65" s="84">
        <f t="shared" si="12"/>
        <v>160</v>
      </c>
      <c r="Y65" s="84">
        <f t="shared" ref="Y65:Z65" si="13">Y66+Y70</f>
        <v>164</v>
      </c>
      <c r="Z65" s="84">
        <f t="shared" si="13"/>
        <v>165.7</v>
      </c>
      <c r="AA65" s="84">
        <f t="shared" ref="AA65" si="14">AA66+AA70</f>
        <v>172.39999999999998</v>
      </c>
    </row>
    <row r="66" spans="1:27" s="105" customFormat="1" ht="65.25" customHeight="1" x14ac:dyDescent="0.2">
      <c r="A66" s="41" t="s">
        <v>111</v>
      </c>
      <c r="B66" s="42" t="s">
        <v>112</v>
      </c>
      <c r="C66" s="43" t="s">
        <v>24</v>
      </c>
      <c r="D66" s="43" t="s">
        <v>24</v>
      </c>
      <c r="E66" s="43" t="s">
        <v>24</v>
      </c>
      <c r="F66" s="11" t="s">
        <v>24</v>
      </c>
      <c r="G66" s="11" t="s">
        <v>24</v>
      </c>
      <c r="H66" s="11" t="s">
        <v>24</v>
      </c>
      <c r="I66" s="11" t="s">
        <v>24</v>
      </c>
      <c r="J66" s="11" t="s">
        <v>24</v>
      </c>
      <c r="K66" s="11" t="s">
        <v>24</v>
      </c>
      <c r="L66" s="11" t="s">
        <v>24</v>
      </c>
      <c r="M66" s="43" t="s">
        <v>24</v>
      </c>
      <c r="N66" s="43" t="s">
        <v>24</v>
      </c>
      <c r="O66" s="43" t="s">
        <v>24</v>
      </c>
      <c r="P66" s="43" t="s">
        <v>24</v>
      </c>
      <c r="Q66" s="43" t="s">
        <v>24</v>
      </c>
      <c r="R66" s="43" t="s">
        <v>24</v>
      </c>
      <c r="S66" s="43" t="s">
        <v>24</v>
      </c>
      <c r="T66" s="43" t="s">
        <v>24</v>
      </c>
      <c r="U66" s="43" t="s">
        <v>24</v>
      </c>
      <c r="V66" s="54">
        <f t="shared" ref="V66:AA66" si="15">V67</f>
        <v>138.19999999999999</v>
      </c>
      <c r="W66" s="54">
        <f t="shared" si="15"/>
        <v>138.19999999999999</v>
      </c>
      <c r="X66" s="88">
        <f t="shared" si="15"/>
        <v>159.30000000000001</v>
      </c>
      <c r="Y66" s="88">
        <f t="shared" si="15"/>
        <v>163.30000000000001</v>
      </c>
      <c r="Z66" s="88">
        <f t="shared" si="15"/>
        <v>165</v>
      </c>
      <c r="AA66" s="88">
        <f t="shared" si="15"/>
        <v>171.7</v>
      </c>
    </row>
    <row r="67" spans="1:27" s="106" customFormat="1" ht="65.25" customHeight="1" x14ac:dyDescent="0.2">
      <c r="A67" s="165" t="s">
        <v>57</v>
      </c>
      <c r="B67" s="176" t="s">
        <v>113</v>
      </c>
      <c r="C67" s="16" t="s">
        <v>58</v>
      </c>
      <c r="D67" s="57" t="s">
        <v>27</v>
      </c>
      <c r="E67" s="57" t="s">
        <v>59</v>
      </c>
      <c r="F67" s="119"/>
      <c r="G67" s="119"/>
      <c r="H67" s="119"/>
      <c r="I67" s="119"/>
      <c r="J67" s="119"/>
      <c r="K67" s="119"/>
      <c r="L67" s="119"/>
      <c r="M67" s="119"/>
      <c r="N67" s="119"/>
      <c r="O67" s="119"/>
      <c r="P67" s="119"/>
      <c r="Q67" s="119"/>
      <c r="R67" s="119"/>
      <c r="S67" s="116" t="s">
        <v>60</v>
      </c>
      <c r="T67" s="167" t="s">
        <v>152</v>
      </c>
      <c r="U67" s="177" t="s">
        <v>151</v>
      </c>
      <c r="V67" s="125">
        <v>138.19999999999999</v>
      </c>
      <c r="W67" s="173">
        <v>138.19999999999999</v>
      </c>
      <c r="X67" s="124">
        <v>159.30000000000001</v>
      </c>
      <c r="Y67" s="124">
        <v>163.30000000000001</v>
      </c>
      <c r="Z67" s="124">
        <v>165</v>
      </c>
      <c r="AA67" s="121">
        <v>171.7</v>
      </c>
    </row>
    <row r="68" spans="1:27" s="106" customFormat="1" ht="81" customHeight="1" x14ac:dyDescent="0.2">
      <c r="A68" s="165"/>
      <c r="B68" s="176"/>
      <c r="C68" s="16" t="s">
        <v>174</v>
      </c>
      <c r="D68" s="30" t="s">
        <v>175</v>
      </c>
      <c r="E68" s="30" t="s">
        <v>165</v>
      </c>
      <c r="F68" s="119"/>
      <c r="G68" s="119"/>
      <c r="H68" s="119"/>
      <c r="I68" s="119"/>
      <c r="J68" s="119"/>
      <c r="K68" s="119"/>
      <c r="L68" s="119"/>
      <c r="M68" s="119"/>
      <c r="N68" s="119"/>
      <c r="O68" s="119"/>
      <c r="P68" s="119"/>
      <c r="Q68" s="119"/>
      <c r="R68" s="119"/>
      <c r="S68" s="116"/>
      <c r="T68" s="167"/>
      <c r="U68" s="177"/>
      <c r="V68" s="125"/>
      <c r="W68" s="173"/>
      <c r="X68" s="124"/>
      <c r="Y68" s="124"/>
      <c r="Z68" s="124"/>
      <c r="AA68" s="121"/>
    </row>
    <row r="69" spans="1:27" s="106" customFormat="1" ht="54.75" customHeight="1" x14ac:dyDescent="0.2">
      <c r="A69" s="165"/>
      <c r="B69" s="176"/>
      <c r="C69" s="16" t="s">
        <v>171</v>
      </c>
      <c r="D69" s="57" t="s">
        <v>170</v>
      </c>
      <c r="E69" s="57" t="s">
        <v>182</v>
      </c>
      <c r="F69" s="119"/>
      <c r="G69" s="119"/>
      <c r="H69" s="119"/>
      <c r="I69" s="119"/>
      <c r="J69" s="119"/>
      <c r="K69" s="119"/>
      <c r="L69" s="119"/>
      <c r="M69" s="119"/>
      <c r="N69" s="119"/>
      <c r="O69" s="119"/>
      <c r="P69" s="119"/>
      <c r="Q69" s="119"/>
      <c r="R69" s="119"/>
      <c r="S69" s="116"/>
      <c r="T69" s="167"/>
      <c r="U69" s="177"/>
      <c r="V69" s="125"/>
      <c r="W69" s="173"/>
      <c r="X69" s="124"/>
      <c r="Y69" s="124"/>
      <c r="Z69" s="124"/>
      <c r="AA69" s="121"/>
    </row>
    <row r="70" spans="1:27" s="105" customFormat="1" ht="81" customHeight="1" x14ac:dyDescent="0.2">
      <c r="A70" s="41" t="s">
        <v>114</v>
      </c>
      <c r="B70" s="42" t="s">
        <v>115</v>
      </c>
      <c r="C70" s="43" t="s">
        <v>24</v>
      </c>
      <c r="D70" s="43" t="s">
        <v>24</v>
      </c>
      <c r="E70" s="43" t="s">
        <v>24</v>
      </c>
      <c r="F70" s="11" t="s">
        <v>24</v>
      </c>
      <c r="G70" s="11" t="s">
        <v>24</v>
      </c>
      <c r="H70" s="11" t="s">
        <v>24</v>
      </c>
      <c r="I70" s="11" t="s">
        <v>24</v>
      </c>
      <c r="J70" s="11" t="s">
        <v>24</v>
      </c>
      <c r="K70" s="11" t="s">
        <v>24</v>
      </c>
      <c r="L70" s="11" t="s">
        <v>24</v>
      </c>
      <c r="M70" s="43" t="s">
        <v>24</v>
      </c>
      <c r="N70" s="43" t="s">
        <v>24</v>
      </c>
      <c r="O70" s="43" t="s">
        <v>24</v>
      </c>
      <c r="P70" s="43" t="s">
        <v>24</v>
      </c>
      <c r="Q70" s="43" t="s">
        <v>24</v>
      </c>
      <c r="R70" s="43" t="s">
        <v>24</v>
      </c>
      <c r="S70" s="43" t="s">
        <v>24</v>
      </c>
      <c r="T70" s="43" t="s">
        <v>24</v>
      </c>
      <c r="U70" s="43" t="s">
        <v>24</v>
      </c>
      <c r="V70" s="54">
        <f t="shared" ref="V70" si="16">V71+V72</f>
        <v>0.7</v>
      </c>
      <c r="W70" s="54">
        <f t="shared" ref="W70:X70" si="17">W71+W72</f>
        <v>0.7</v>
      </c>
      <c r="X70" s="88">
        <f t="shared" si="17"/>
        <v>0.7</v>
      </c>
      <c r="Y70" s="88">
        <f t="shared" ref="Y70:Z70" si="18">Y71+Y72</f>
        <v>0.7</v>
      </c>
      <c r="Z70" s="88">
        <f t="shared" si="18"/>
        <v>0.7</v>
      </c>
      <c r="AA70" s="88">
        <f t="shared" ref="AA70" si="19">AA71+AA72</f>
        <v>0.7</v>
      </c>
    </row>
    <row r="71" spans="1:27" s="106" customFormat="1" ht="248.25" customHeight="1" x14ac:dyDescent="0.2">
      <c r="A71" s="55" t="s">
        <v>116</v>
      </c>
      <c r="B71" s="56" t="s">
        <v>117</v>
      </c>
      <c r="C71" s="16" t="s">
        <v>36</v>
      </c>
      <c r="D71" s="57" t="s">
        <v>184</v>
      </c>
      <c r="E71" s="57" t="s">
        <v>165</v>
      </c>
      <c r="F71" s="15"/>
      <c r="G71" s="15"/>
      <c r="H71" s="15"/>
      <c r="I71" s="15"/>
      <c r="J71" s="15"/>
      <c r="K71" s="15"/>
      <c r="L71" s="15"/>
      <c r="M71" s="58" t="s">
        <v>61</v>
      </c>
      <c r="N71" s="57" t="s">
        <v>27</v>
      </c>
      <c r="O71" s="57" t="s">
        <v>54</v>
      </c>
      <c r="P71" s="57"/>
      <c r="Q71" s="57"/>
      <c r="R71" s="57"/>
      <c r="S71" s="99" t="s">
        <v>160</v>
      </c>
      <c r="T71" s="99" t="s">
        <v>146</v>
      </c>
      <c r="U71" s="28" t="s">
        <v>62</v>
      </c>
      <c r="V71" s="17">
        <v>0.7</v>
      </c>
      <c r="W71" s="53">
        <v>0.7</v>
      </c>
      <c r="X71" s="89">
        <v>0.7</v>
      </c>
      <c r="Y71" s="89">
        <v>0.7</v>
      </c>
      <c r="Z71" s="89">
        <v>0.7</v>
      </c>
      <c r="AA71" s="89">
        <v>0.7</v>
      </c>
    </row>
    <row r="72" spans="1:27" s="106" customFormat="1" ht="121.5" hidden="1" customHeight="1" x14ac:dyDescent="0.2">
      <c r="A72" s="55" t="s">
        <v>118</v>
      </c>
      <c r="B72" s="56" t="s">
        <v>119</v>
      </c>
      <c r="C72" s="16" t="s">
        <v>36</v>
      </c>
      <c r="D72" s="57" t="s">
        <v>183</v>
      </c>
      <c r="E72" s="57" t="s">
        <v>165</v>
      </c>
      <c r="F72" s="15"/>
      <c r="G72" s="15"/>
      <c r="H72" s="15"/>
      <c r="I72" s="15"/>
      <c r="J72" s="15"/>
      <c r="K72" s="15"/>
      <c r="L72" s="15"/>
      <c r="M72" s="57" t="s">
        <v>193</v>
      </c>
      <c r="N72" s="57" t="s">
        <v>195</v>
      </c>
      <c r="O72" s="57" t="s">
        <v>194</v>
      </c>
      <c r="P72" s="57"/>
      <c r="Q72" s="57"/>
      <c r="R72" s="57"/>
      <c r="S72" s="99" t="s">
        <v>161</v>
      </c>
      <c r="T72" s="99" t="s">
        <v>153</v>
      </c>
      <c r="U72" s="28" t="s">
        <v>146</v>
      </c>
      <c r="V72" s="17"/>
      <c r="W72" s="53"/>
      <c r="X72" s="89"/>
      <c r="Y72" s="89"/>
      <c r="Z72" s="89"/>
      <c r="AA72" s="89"/>
    </row>
    <row r="73" spans="1:27" s="105" customFormat="1" ht="112.5" customHeight="1" x14ac:dyDescent="0.2">
      <c r="A73" s="41" t="s">
        <v>120</v>
      </c>
      <c r="B73" s="42" t="s">
        <v>121</v>
      </c>
      <c r="C73" s="43" t="s">
        <v>24</v>
      </c>
      <c r="D73" s="43" t="s">
        <v>24</v>
      </c>
      <c r="E73" s="43" t="s">
        <v>24</v>
      </c>
      <c r="F73" s="43" t="s">
        <v>24</v>
      </c>
      <c r="G73" s="43" t="s">
        <v>24</v>
      </c>
      <c r="H73" s="43" t="s">
        <v>24</v>
      </c>
      <c r="I73" s="43" t="s">
        <v>24</v>
      </c>
      <c r="J73" s="43" t="s">
        <v>24</v>
      </c>
      <c r="K73" s="43" t="s">
        <v>24</v>
      </c>
      <c r="L73" s="43" t="s">
        <v>24</v>
      </c>
      <c r="M73" s="43" t="s">
        <v>24</v>
      </c>
      <c r="N73" s="43" t="s">
        <v>24</v>
      </c>
      <c r="O73" s="43" t="s">
        <v>24</v>
      </c>
      <c r="P73" s="43" t="s">
        <v>24</v>
      </c>
      <c r="Q73" s="43" t="s">
        <v>24</v>
      </c>
      <c r="R73" s="43" t="s">
        <v>24</v>
      </c>
      <c r="S73" s="43" t="s">
        <v>24</v>
      </c>
      <c r="T73" s="43" t="s">
        <v>24</v>
      </c>
      <c r="U73" s="43" t="s">
        <v>24</v>
      </c>
      <c r="V73" s="49">
        <f t="shared" ref="V73:AA74" si="20">V74</f>
        <v>838.1</v>
      </c>
      <c r="W73" s="49">
        <f t="shared" si="20"/>
        <v>748.09999999999991</v>
      </c>
      <c r="X73" s="84">
        <f t="shared" si="20"/>
        <v>1152.1000000000001</v>
      </c>
      <c r="Y73" s="84">
        <f t="shared" si="20"/>
        <v>1152.1000000000001</v>
      </c>
      <c r="Z73" s="84">
        <f t="shared" si="20"/>
        <v>0</v>
      </c>
      <c r="AA73" s="84">
        <f t="shared" si="20"/>
        <v>0</v>
      </c>
    </row>
    <row r="74" spans="1:27" s="105" customFormat="1" ht="38.25" customHeight="1" x14ac:dyDescent="0.2">
      <c r="A74" s="41" t="s">
        <v>122</v>
      </c>
      <c r="B74" s="42" t="s">
        <v>63</v>
      </c>
      <c r="C74" s="43" t="s">
        <v>24</v>
      </c>
      <c r="D74" s="43" t="s">
        <v>24</v>
      </c>
      <c r="E74" s="43" t="s">
        <v>24</v>
      </c>
      <c r="F74" s="20"/>
      <c r="G74" s="20"/>
      <c r="H74" s="20"/>
      <c r="I74" s="20"/>
      <c r="J74" s="20"/>
      <c r="K74" s="20"/>
      <c r="L74" s="20"/>
      <c r="M74" s="43" t="s">
        <v>24</v>
      </c>
      <c r="N74" s="43" t="s">
        <v>24</v>
      </c>
      <c r="O74" s="43" t="s">
        <v>24</v>
      </c>
      <c r="P74" s="43" t="s">
        <v>24</v>
      </c>
      <c r="Q74" s="43" t="s">
        <v>24</v>
      </c>
      <c r="R74" s="43" t="s">
        <v>24</v>
      </c>
      <c r="S74" s="43" t="s">
        <v>24</v>
      </c>
      <c r="T74" s="43" t="s">
        <v>24</v>
      </c>
      <c r="U74" s="43" t="s">
        <v>24</v>
      </c>
      <c r="V74" s="49">
        <f t="shared" si="20"/>
        <v>838.1</v>
      </c>
      <c r="W74" s="49">
        <f t="shared" si="20"/>
        <v>748.09999999999991</v>
      </c>
      <c r="X74" s="84">
        <f t="shared" si="20"/>
        <v>1152.1000000000001</v>
      </c>
      <c r="Y74" s="84">
        <f t="shared" si="20"/>
        <v>1152.1000000000001</v>
      </c>
      <c r="Z74" s="84">
        <f t="shared" si="20"/>
        <v>0</v>
      </c>
      <c r="AA74" s="84">
        <f t="shared" si="20"/>
        <v>0</v>
      </c>
    </row>
    <row r="75" spans="1:27" s="105" customFormat="1" ht="102" customHeight="1" x14ac:dyDescent="0.2">
      <c r="A75" s="41" t="s">
        <v>123</v>
      </c>
      <c r="B75" s="42" t="s">
        <v>124</v>
      </c>
      <c r="C75" s="43" t="s">
        <v>24</v>
      </c>
      <c r="D75" s="43" t="s">
        <v>24</v>
      </c>
      <c r="E75" s="43" t="s">
        <v>24</v>
      </c>
      <c r="F75" s="11" t="s">
        <v>24</v>
      </c>
      <c r="G75" s="11" t="s">
        <v>24</v>
      </c>
      <c r="H75" s="11" t="s">
        <v>24</v>
      </c>
      <c r="I75" s="11" t="s">
        <v>24</v>
      </c>
      <c r="J75" s="11" t="s">
        <v>24</v>
      </c>
      <c r="K75" s="11" t="s">
        <v>24</v>
      </c>
      <c r="L75" s="11" t="s">
        <v>24</v>
      </c>
      <c r="M75" s="43" t="s">
        <v>24</v>
      </c>
      <c r="N75" s="43" t="s">
        <v>24</v>
      </c>
      <c r="O75" s="43" t="s">
        <v>24</v>
      </c>
      <c r="P75" s="43" t="s">
        <v>24</v>
      </c>
      <c r="Q75" s="43" t="s">
        <v>24</v>
      </c>
      <c r="R75" s="43" t="s">
        <v>24</v>
      </c>
      <c r="S75" s="43" t="s">
        <v>24</v>
      </c>
      <c r="T75" s="43" t="s">
        <v>24</v>
      </c>
      <c r="U75" s="43" t="s">
        <v>24</v>
      </c>
      <c r="V75" s="54">
        <f t="shared" ref="V75" si="21">V76+V77+V78+V79+V80+V81</f>
        <v>838.1</v>
      </c>
      <c r="W75" s="54">
        <f t="shared" ref="W75:X75" si="22">W76+W77+W78+W79+W80+W81</f>
        <v>748.09999999999991</v>
      </c>
      <c r="X75" s="88">
        <f t="shared" si="22"/>
        <v>1152.1000000000001</v>
      </c>
      <c r="Y75" s="88">
        <f t="shared" ref="Y75:Z75" si="23">Y76+Y77+Y78+Y79+Y80+Y81</f>
        <v>1152.1000000000001</v>
      </c>
      <c r="Z75" s="88">
        <f t="shared" si="23"/>
        <v>0</v>
      </c>
      <c r="AA75" s="88">
        <f t="shared" ref="AA75" si="24">AA76+AA77+AA78+AA79+AA80+AA81</f>
        <v>0</v>
      </c>
    </row>
    <row r="76" spans="1:27" s="106" customFormat="1" ht="205.5" customHeight="1" x14ac:dyDescent="0.2">
      <c r="A76" s="55" t="s">
        <v>125</v>
      </c>
      <c r="B76" s="56" t="s">
        <v>126</v>
      </c>
      <c r="C76" s="16" t="s">
        <v>36</v>
      </c>
      <c r="D76" s="30" t="s">
        <v>176</v>
      </c>
      <c r="E76" s="57" t="s">
        <v>165</v>
      </c>
      <c r="F76" s="32"/>
      <c r="G76" s="18"/>
      <c r="H76" s="18"/>
      <c r="I76" s="18"/>
      <c r="J76" s="50" t="s">
        <v>199</v>
      </c>
      <c r="K76" s="30" t="s">
        <v>27</v>
      </c>
      <c r="L76" s="30" t="s">
        <v>200</v>
      </c>
      <c r="M76" s="57"/>
      <c r="N76" s="57"/>
      <c r="O76" s="57"/>
      <c r="P76" s="57"/>
      <c r="Q76" s="18"/>
      <c r="R76" s="19"/>
      <c r="S76" s="19"/>
      <c r="T76" s="26" t="s">
        <v>146</v>
      </c>
      <c r="U76" s="26" t="s">
        <v>162</v>
      </c>
      <c r="V76" s="90">
        <v>751.4</v>
      </c>
      <c r="W76" s="29">
        <v>664.3</v>
      </c>
      <c r="X76" s="91">
        <v>1028.5</v>
      </c>
      <c r="Y76" s="91">
        <v>1028.5</v>
      </c>
      <c r="Z76" s="91">
        <v>0</v>
      </c>
      <c r="AA76" s="91">
        <v>0</v>
      </c>
    </row>
    <row r="77" spans="1:27" s="107" customFormat="1" ht="65.25" customHeight="1" x14ac:dyDescent="0.25">
      <c r="A77" s="55" t="s">
        <v>127</v>
      </c>
      <c r="B77" s="56" t="s">
        <v>128</v>
      </c>
      <c r="C77" s="16" t="s">
        <v>36</v>
      </c>
      <c r="D77" s="30" t="s">
        <v>176</v>
      </c>
      <c r="E77" s="57" t="s">
        <v>165</v>
      </c>
      <c r="F77" s="59"/>
      <c r="G77" s="60"/>
      <c r="H77" s="60"/>
      <c r="I77" s="60"/>
      <c r="J77" s="57"/>
      <c r="K77" s="57"/>
      <c r="L77" s="57"/>
      <c r="M77" s="57"/>
      <c r="N77" s="57"/>
      <c r="O77" s="57"/>
      <c r="P77" s="57"/>
      <c r="Q77" s="60"/>
      <c r="R77" s="61"/>
      <c r="S77" s="61"/>
      <c r="T77" s="62" t="s">
        <v>146</v>
      </c>
      <c r="U77" s="63" t="s">
        <v>162</v>
      </c>
      <c r="V77" s="90">
        <v>55</v>
      </c>
      <c r="W77" s="64">
        <v>55</v>
      </c>
      <c r="X77" s="91">
        <v>82.4</v>
      </c>
      <c r="Y77" s="91">
        <v>82.4</v>
      </c>
      <c r="Z77" s="91">
        <v>0</v>
      </c>
      <c r="AA77" s="91">
        <v>0</v>
      </c>
    </row>
    <row r="78" spans="1:27" s="107" customFormat="1" ht="81" hidden="1" customHeight="1" x14ac:dyDescent="0.25">
      <c r="A78" s="55" t="s">
        <v>129</v>
      </c>
      <c r="B78" s="56" t="s">
        <v>130</v>
      </c>
      <c r="C78" s="16" t="s">
        <v>36</v>
      </c>
      <c r="D78" s="30" t="s">
        <v>176</v>
      </c>
      <c r="E78" s="57" t="s">
        <v>165</v>
      </c>
      <c r="F78" s="59"/>
      <c r="G78" s="60"/>
      <c r="H78" s="60"/>
      <c r="I78" s="60"/>
      <c r="J78" s="57"/>
      <c r="K78" s="57"/>
      <c r="L78" s="57"/>
      <c r="M78" s="57"/>
      <c r="N78" s="57"/>
      <c r="O78" s="57"/>
      <c r="P78" s="57"/>
      <c r="Q78" s="60"/>
      <c r="R78" s="61"/>
      <c r="S78" s="61"/>
      <c r="T78" s="62" t="s">
        <v>146</v>
      </c>
      <c r="U78" s="63" t="s">
        <v>153</v>
      </c>
      <c r="V78" s="90"/>
      <c r="W78" s="64"/>
      <c r="X78" s="91"/>
      <c r="Y78" s="91"/>
      <c r="Z78" s="91"/>
      <c r="AA78" s="91"/>
    </row>
    <row r="79" spans="1:27" s="107" customFormat="1" ht="72" hidden="1" customHeight="1" x14ac:dyDescent="0.25">
      <c r="A79" s="55" t="s">
        <v>131</v>
      </c>
      <c r="B79" s="56" t="s">
        <v>132</v>
      </c>
      <c r="C79" s="16" t="s">
        <v>36</v>
      </c>
      <c r="D79" s="30" t="s">
        <v>176</v>
      </c>
      <c r="E79" s="57" t="s">
        <v>165</v>
      </c>
      <c r="F79" s="59"/>
      <c r="G79" s="60"/>
      <c r="H79" s="60"/>
      <c r="I79" s="60"/>
      <c r="J79" s="57"/>
      <c r="K79" s="57"/>
      <c r="L79" s="57"/>
      <c r="M79" s="57"/>
      <c r="N79" s="57"/>
      <c r="O79" s="57"/>
      <c r="P79" s="57"/>
      <c r="Q79" s="60"/>
      <c r="R79" s="61"/>
      <c r="S79" s="61"/>
      <c r="T79" s="62"/>
      <c r="U79" s="63"/>
      <c r="V79" s="90"/>
      <c r="W79" s="64"/>
      <c r="X79" s="91"/>
      <c r="Y79" s="91"/>
      <c r="Z79" s="91"/>
      <c r="AA79" s="91"/>
    </row>
    <row r="80" spans="1:27" s="107" customFormat="1" ht="67.5" customHeight="1" x14ac:dyDescent="0.25">
      <c r="A80" s="55" t="s">
        <v>133</v>
      </c>
      <c r="B80" s="56" t="s">
        <v>134</v>
      </c>
      <c r="C80" s="16" t="s">
        <v>36</v>
      </c>
      <c r="D80" s="30" t="s">
        <v>176</v>
      </c>
      <c r="E80" s="57" t="s">
        <v>165</v>
      </c>
      <c r="F80" s="59"/>
      <c r="G80" s="60"/>
      <c r="H80" s="60"/>
      <c r="I80" s="60"/>
      <c r="J80" s="57"/>
      <c r="K80" s="57"/>
      <c r="L80" s="57"/>
      <c r="M80" s="57"/>
      <c r="N80" s="57"/>
      <c r="O80" s="57"/>
      <c r="P80" s="57"/>
      <c r="Q80" s="60"/>
      <c r="R80" s="61"/>
      <c r="S80" s="61"/>
      <c r="T80" s="62" t="s">
        <v>146</v>
      </c>
      <c r="U80" s="63" t="s">
        <v>153</v>
      </c>
      <c r="V80" s="65">
        <v>31.7</v>
      </c>
      <c r="W80" s="64">
        <v>28.8</v>
      </c>
      <c r="X80" s="91">
        <v>41.2</v>
      </c>
      <c r="Y80" s="91">
        <v>41.2</v>
      </c>
      <c r="Z80" s="91">
        <v>0</v>
      </c>
      <c r="AA80" s="91">
        <v>0</v>
      </c>
    </row>
    <row r="81" spans="1:27" s="107" customFormat="1" ht="107.25" hidden="1" customHeight="1" x14ac:dyDescent="0.25">
      <c r="A81" s="55" t="s">
        <v>135</v>
      </c>
      <c r="B81" s="56" t="s">
        <v>136</v>
      </c>
      <c r="C81" s="16" t="s">
        <v>36</v>
      </c>
      <c r="D81" s="30" t="s">
        <v>176</v>
      </c>
      <c r="E81" s="57" t="s">
        <v>165</v>
      </c>
      <c r="F81" s="66"/>
      <c r="G81" s="66"/>
      <c r="H81" s="66"/>
      <c r="I81" s="66"/>
      <c r="J81" s="66"/>
      <c r="K81" s="66"/>
      <c r="L81" s="66"/>
      <c r="M81" s="57"/>
      <c r="N81" s="57"/>
      <c r="O81" s="57"/>
      <c r="P81" s="57"/>
      <c r="Q81" s="57"/>
      <c r="R81" s="57"/>
      <c r="S81" s="57"/>
      <c r="T81" s="57"/>
      <c r="U81" s="67"/>
      <c r="V81" s="65"/>
      <c r="W81" s="68"/>
      <c r="X81" s="91"/>
      <c r="Y81" s="91"/>
      <c r="Z81" s="91"/>
      <c r="AA81" s="91"/>
    </row>
    <row r="82" spans="1:27" s="108" customFormat="1" ht="45" customHeight="1" x14ac:dyDescent="0.25">
      <c r="A82" s="41" t="s">
        <v>137</v>
      </c>
      <c r="B82" s="42" t="s">
        <v>138</v>
      </c>
      <c r="C82" s="43" t="s">
        <v>24</v>
      </c>
      <c r="D82" s="43" t="s">
        <v>24</v>
      </c>
      <c r="E82" s="43" t="s">
        <v>24</v>
      </c>
      <c r="F82" s="43" t="s">
        <v>24</v>
      </c>
      <c r="G82" s="43" t="s">
        <v>24</v>
      </c>
      <c r="H82" s="43" t="s">
        <v>24</v>
      </c>
      <c r="I82" s="43" t="s">
        <v>24</v>
      </c>
      <c r="J82" s="43" t="s">
        <v>24</v>
      </c>
      <c r="K82" s="43" t="s">
        <v>24</v>
      </c>
      <c r="L82" s="43" t="s">
        <v>24</v>
      </c>
      <c r="M82" s="43" t="s">
        <v>24</v>
      </c>
      <c r="N82" s="43" t="s">
        <v>24</v>
      </c>
      <c r="O82" s="43" t="s">
        <v>24</v>
      </c>
      <c r="P82" s="43" t="s">
        <v>24</v>
      </c>
      <c r="Q82" s="43" t="s">
        <v>24</v>
      </c>
      <c r="R82" s="43" t="s">
        <v>24</v>
      </c>
      <c r="S82" s="43" t="s">
        <v>24</v>
      </c>
      <c r="T82" s="43" t="s">
        <v>24</v>
      </c>
      <c r="U82" s="43" t="s">
        <v>24</v>
      </c>
      <c r="V82" s="69">
        <v>0</v>
      </c>
      <c r="W82" s="69">
        <v>0</v>
      </c>
      <c r="X82" s="69">
        <v>0</v>
      </c>
      <c r="Y82" s="69">
        <v>0</v>
      </c>
      <c r="Z82" s="69">
        <v>132.1</v>
      </c>
      <c r="AA82" s="69">
        <v>258.60000000000002</v>
      </c>
    </row>
    <row r="83" spans="1:27" s="108" customFormat="1" ht="61.5" hidden="1" customHeight="1" x14ac:dyDescent="0.25">
      <c r="A83" s="41" t="s">
        <v>139</v>
      </c>
      <c r="B83" s="42" t="s">
        <v>140</v>
      </c>
      <c r="C83" s="43" t="s">
        <v>24</v>
      </c>
      <c r="D83" s="43" t="s">
        <v>24</v>
      </c>
      <c r="E83" s="43" t="s">
        <v>24</v>
      </c>
      <c r="F83" s="43" t="s">
        <v>24</v>
      </c>
      <c r="G83" s="43" t="s">
        <v>24</v>
      </c>
      <c r="H83" s="43" t="s">
        <v>24</v>
      </c>
      <c r="I83" s="43" t="s">
        <v>24</v>
      </c>
      <c r="J83" s="43" t="s">
        <v>24</v>
      </c>
      <c r="K83" s="43" t="s">
        <v>24</v>
      </c>
      <c r="L83" s="43" t="s">
        <v>24</v>
      </c>
      <c r="M83" s="43" t="s">
        <v>24</v>
      </c>
      <c r="N83" s="43" t="s">
        <v>24</v>
      </c>
      <c r="O83" s="43" t="s">
        <v>24</v>
      </c>
      <c r="P83" s="43" t="s">
        <v>24</v>
      </c>
      <c r="Q83" s="43" t="s">
        <v>24</v>
      </c>
      <c r="R83" s="43" t="s">
        <v>24</v>
      </c>
      <c r="S83" s="43" t="s">
        <v>24</v>
      </c>
      <c r="T83" s="43" t="s">
        <v>24</v>
      </c>
      <c r="U83" s="43" t="s">
        <v>24</v>
      </c>
      <c r="V83" s="69">
        <v>0</v>
      </c>
      <c r="W83" s="69">
        <v>0</v>
      </c>
      <c r="X83" s="69">
        <v>0</v>
      </c>
      <c r="Y83" s="69">
        <v>0</v>
      </c>
      <c r="Z83" s="69">
        <v>0</v>
      </c>
      <c r="AA83" s="69">
        <v>0</v>
      </c>
    </row>
    <row r="84" spans="1:27" s="108" customFormat="1" ht="28.5" customHeight="1" x14ac:dyDescent="0.25">
      <c r="A84" s="41" t="s">
        <v>141</v>
      </c>
      <c r="B84" s="42" t="s">
        <v>142</v>
      </c>
      <c r="C84" s="43" t="s">
        <v>24</v>
      </c>
      <c r="D84" s="43" t="s">
        <v>24</v>
      </c>
      <c r="E84" s="43" t="s">
        <v>24</v>
      </c>
      <c r="F84" s="43" t="s">
        <v>24</v>
      </c>
      <c r="G84" s="43" t="s">
        <v>24</v>
      </c>
      <c r="H84" s="43" t="s">
        <v>24</v>
      </c>
      <c r="I84" s="43" t="s">
        <v>24</v>
      </c>
      <c r="J84" s="43" t="s">
        <v>24</v>
      </c>
      <c r="K84" s="43" t="s">
        <v>24</v>
      </c>
      <c r="L84" s="43" t="s">
        <v>24</v>
      </c>
      <c r="M84" s="43" t="s">
        <v>24</v>
      </c>
      <c r="N84" s="43" t="s">
        <v>24</v>
      </c>
      <c r="O84" s="43" t="s">
        <v>24</v>
      </c>
      <c r="P84" s="43" t="s">
        <v>24</v>
      </c>
      <c r="Q84" s="43" t="s">
        <v>24</v>
      </c>
      <c r="R84" s="43" t="s">
        <v>24</v>
      </c>
      <c r="S84" s="43" t="s">
        <v>24</v>
      </c>
      <c r="T84" s="43" t="s">
        <v>24</v>
      </c>
      <c r="U84" s="43" t="s">
        <v>24</v>
      </c>
      <c r="V84" s="70">
        <f t="shared" ref="V84" si="25">V21</f>
        <v>9319.5999999999985</v>
      </c>
      <c r="W84" s="70">
        <f>W21</f>
        <v>8208.2999999999993</v>
      </c>
      <c r="X84" s="70">
        <f>X21</f>
        <v>9605.9</v>
      </c>
      <c r="Y84" s="70">
        <f>Y21</f>
        <v>8106</v>
      </c>
      <c r="Z84" s="70">
        <f>Z21</f>
        <v>5649.8</v>
      </c>
      <c r="AA84" s="70">
        <f>AA21</f>
        <v>5543.6</v>
      </c>
    </row>
    <row r="86" spans="1:27" s="21" customFormat="1" ht="45.75" customHeight="1" x14ac:dyDescent="0.25">
      <c r="R86" s="22"/>
      <c r="Y86" s="37"/>
      <c r="Z86" s="37"/>
    </row>
    <row r="87" spans="1:27" s="23" customFormat="1" ht="18" customHeight="1" x14ac:dyDescent="0.25">
      <c r="C87" s="24"/>
      <c r="F87" s="24"/>
      <c r="V87" s="25"/>
      <c r="Y87" s="25"/>
      <c r="Z87" s="25"/>
    </row>
    <row r="88" spans="1:27" s="3" customFormat="1" ht="18" customHeight="1" x14ac:dyDescent="0.2">
      <c r="A88" s="3" t="s">
        <v>232</v>
      </c>
      <c r="C88" s="4"/>
      <c r="F88" s="4"/>
      <c r="V88" s="5"/>
      <c r="Y88" s="5"/>
      <c r="Z88" s="5"/>
    </row>
    <row r="89" spans="1:27" s="3" customFormat="1" ht="18" customHeight="1" x14ac:dyDescent="0.2">
      <c r="A89" s="3" t="s">
        <v>145</v>
      </c>
      <c r="C89" s="4"/>
      <c r="F89" s="4"/>
      <c r="V89" s="5"/>
      <c r="Y89" s="5"/>
      <c r="Z89" s="5"/>
    </row>
  </sheetData>
  <mergeCells count="263">
    <mergeCell ref="V67:V69"/>
    <mergeCell ref="W67:W69"/>
    <mergeCell ref="X67:X69"/>
    <mergeCell ref="Y67:Y69"/>
    <mergeCell ref="Z67:Z69"/>
    <mergeCell ref="AA67:AA69"/>
    <mergeCell ref="T26:T27"/>
    <mergeCell ref="U26:U27"/>
    <mergeCell ref="V26:V27"/>
    <mergeCell ref="W26:W27"/>
    <mergeCell ref="X26:X27"/>
    <mergeCell ref="Y26:Y27"/>
    <mergeCell ref="Z26:Z27"/>
    <mergeCell ref="AA26:AA27"/>
    <mergeCell ref="U37:U39"/>
    <mergeCell ref="T37:T39"/>
    <mergeCell ref="AA41:AA42"/>
    <mergeCell ref="AA46:AA49"/>
    <mergeCell ref="AA52:AA55"/>
    <mergeCell ref="AA59:AA61"/>
    <mergeCell ref="T59:T61"/>
    <mergeCell ref="U59:U61"/>
    <mergeCell ref="M67:M69"/>
    <mergeCell ref="N67:N69"/>
    <mergeCell ref="O67:O69"/>
    <mergeCell ref="P67:P69"/>
    <mergeCell ref="Q67:Q69"/>
    <mergeCell ref="R67:R69"/>
    <mergeCell ref="S67:S69"/>
    <mergeCell ref="T67:T69"/>
    <mergeCell ref="U67:U69"/>
    <mergeCell ref="A67:A69"/>
    <mergeCell ref="B67:B69"/>
    <mergeCell ref="F67:F69"/>
    <mergeCell ref="G67:G69"/>
    <mergeCell ref="H67:H69"/>
    <mergeCell ref="I67:I69"/>
    <mergeCell ref="J67:J69"/>
    <mergeCell ref="K67:K69"/>
    <mergeCell ref="L67:L69"/>
    <mergeCell ref="O59:O61"/>
    <mergeCell ref="P59:P61"/>
    <mergeCell ref="O52:O55"/>
    <mergeCell ref="R59:R61"/>
    <mergeCell ref="Y13:Y19"/>
    <mergeCell ref="Y52:Y55"/>
    <mergeCell ref="Y59:Y61"/>
    <mergeCell ref="S52:S55"/>
    <mergeCell ref="X59:X61"/>
    <mergeCell ref="X52:X55"/>
    <mergeCell ref="X13:X19"/>
    <mergeCell ref="V13:W14"/>
    <mergeCell ref="T10:U13"/>
    <mergeCell ref="W59:W61"/>
    <mergeCell ref="V52:V55"/>
    <mergeCell ref="W52:W55"/>
    <mergeCell ref="W15:W19"/>
    <mergeCell ref="M12:R12"/>
    <mergeCell ref="M14:M19"/>
    <mergeCell ref="N14:N19"/>
    <mergeCell ref="O14:O19"/>
    <mergeCell ref="P24:P25"/>
    <mergeCell ref="S37:S39"/>
    <mergeCell ref="R37:R39"/>
    <mergeCell ref="A59:A61"/>
    <mergeCell ref="B59:B61"/>
    <mergeCell ref="S59:S61"/>
    <mergeCell ref="C52:C55"/>
    <mergeCell ref="D52:D55"/>
    <mergeCell ref="E52:E55"/>
    <mergeCell ref="C59:C61"/>
    <mergeCell ref="D59:D61"/>
    <mergeCell ref="E59:E61"/>
    <mergeCell ref="F59:F61"/>
    <mergeCell ref="G59:G61"/>
    <mergeCell ref="H59:H61"/>
    <mergeCell ref="I59:I61"/>
    <mergeCell ref="Q59:Q61"/>
    <mergeCell ref="J59:J61"/>
    <mergeCell ref="K59:K61"/>
    <mergeCell ref="L59:L61"/>
    <mergeCell ref="M59:M61"/>
    <mergeCell ref="N59:N61"/>
    <mergeCell ref="J52:J55"/>
    <mergeCell ref="K52:K55"/>
    <mergeCell ref="A52:A55"/>
    <mergeCell ref="B52:B55"/>
    <mergeCell ref="L52:L55"/>
    <mergeCell ref="A2:X2"/>
    <mergeCell ref="A3:X3"/>
    <mergeCell ref="L14:L19"/>
    <mergeCell ref="C14:C19"/>
    <mergeCell ref="D14:D19"/>
    <mergeCell ref="E14:E19"/>
    <mergeCell ref="J13:L13"/>
    <mergeCell ref="F14:F19"/>
    <mergeCell ref="G14:G19"/>
    <mergeCell ref="V15:V19"/>
    <mergeCell ref="C12:L12"/>
    <mergeCell ref="F13:I13"/>
    <mergeCell ref="A9:H9"/>
    <mergeCell ref="A10:A19"/>
    <mergeCell ref="B10:B19"/>
    <mergeCell ref="C10:R11"/>
    <mergeCell ref="R14:R19"/>
    <mergeCell ref="P14:P19"/>
    <mergeCell ref="Q14:Q19"/>
    <mergeCell ref="C13:E13"/>
    <mergeCell ref="I14:I19"/>
    <mergeCell ref="K14:K19"/>
    <mergeCell ref="J14:J19"/>
    <mergeCell ref="T14:T19"/>
    <mergeCell ref="F52:F55"/>
    <mergeCell ref="G52:G55"/>
    <mergeCell ref="H52:H55"/>
    <mergeCell ref="I52:I55"/>
    <mergeCell ref="F24:F25"/>
    <mergeCell ref="G24:G25"/>
    <mergeCell ref="H24:H25"/>
    <mergeCell ref="M13:O13"/>
    <mergeCell ref="F46:F49"/>
    <mergeCell ref="L37:L39"/>
    <mergeCell ref="K37:K39"/>
    <mergeCell ref="I37:I39"/>
    <mergeCell ref="H37:H39"/>
    <mergeCell ref="F28:F29"/>
    <mergeCell ref="U14:U19"/>
    <mergeCell ref="S10:S19"/>
    <mergeCell ref="P13:R13"/>
    <mergeCell ref="H14:H19"/>
    <mergeCell ref="G28:G29"/>
    <mergeCell ref="H28:H29"/>
    <mergeCell ref="I28:I29"/>
    <mergeCell ref="J28:J29"/>
    <mergeCell ref="Q24:Q25"/>
    <mergeCell ref="R24:R25"/>
    <mergeCell ref="S24:S25"/>
    <mergeCell ref="T24:T25"/>
    <mergeCell ref="U24:U25"/>
    <mergeCell ref="M26:M27"/>
    <mergeCell ref="L26:L27"/>
    <mergeCell ref="N26:N27"/>
    <mergeCell ref="O26:O27"/>
    <mergeCell ref="P26:P27"/>
    <mergeCell ref="Q26:Q27"/>
    <mergeCell ref="R26:R27"/>
    <mergeCell ref="S26:S27"/>
    <mergeCell ref="E46:E49"/>
    <mergeCell ref="D46:D49"/>
    <mergeCell ref="C46:C49"/>
    <mergeCell ref="B46:B49"/>
    <mergeCell ref="A46:A49"/>
    <mergeCell ref="Z46:Z49"/>
    <mergeCell ref="Y46:Y49"/>
    <mergeCell ref="X46:X49"/>
    <mergeCell ref="W46:W49"/>
    <mergeCell ref="V46:V49"/>
    <mergeCell ref="U46:U49"/>
    <mergeCell ref="T46:T49"/>
    <mergeCell ref="S46:S49"/>
    <mergeCell ref="R46:R49"/>
    <mergeCell ref="Q46:Q49"/>
    <mergeCell ref="P46:P49"/>
    <mergeCell ref="L46:L49"/>
    <mergeCell ref="K46:K49"/>
    <mergeCell ref="J46:J49"/>
    <mergeCell ref="I46:I49"/>
    <mergeCell ref="H46:H49"/>
    <mergeCell ref="G46:G49"/>
    <mergeCell ref="E41:E42"/>
    <mergeCell ref="D41:D42"/>
    <mergeCell ref="C41:C42"/>
    <mergeCell ref="B41:B42"/>
    <mergeCell ref="A41:A42"/>
    <mergeCell ref="Z41:Z42"/>
    <mergeCell ref="Y41:Y42"/>
    <mergeCell ref="X41:X42"/>
    <mergeCell ref="W41:W42"/>
    <mergeCell ref="V41:V42"/>
    <mergeCell ref="U41:U42"/>
    <mergeCell ref="T41:T42"/>
    <mergeCell ref="S41:S42"/>
    <mergeCell ref="I41:I42"/>
    <mergeCell ref="H41:H42"/>
    <mergeCell ref="K41:K42"/>
    <mergeCell ref="J41:J42"/>
    <mergeCell ref="R41:R42"/>
    <mergeCell ref="Q41:Q42"/>
    <mergeCell ref="P41:P42"/>
    <mergeCell ref="L41:L42"/>
    <mergeCell ref="A24:A25"/>
    <mergeCell ref="B24:B25"/>
    <mergeCell ref="I24:I25"/>
    <mergeCell ref="J24:J25"/>
    <mergeCell ref="K24:K25"/>
    <mergeCell ref="L24:L25"/>
    <mergeCell ref="A26:A27"/>
    <mergeCell ref="B26:B27"/>
    <mergeCell ref="F26:F27"/>
    <mergeCell ref="G26:G27"/>
    <mergeCell ref="H26:H27"/>
    <mergeCell ref="I26:I27"/>
    <mergeCell ref="J26:J27"/>
    <mergeCell ref="K26:K27"/>
    <mergeCell ref="V10:AA12"/>
    <mergeCell ref="Z37:Z39"/>
    <mergeCell ref="Y37:Y39"/>
    <mergeCell ref="X37:X39"/>
    <mergeCell ref="Z13:Z19"/>
    <mergeCell ref="Z52:Z55"/>
    <mergeCell ref="Z59:Z61"/>
    <mergeCell ref="V59:V61"/>
    <mergeCell ref="W38:W39"/>
    <mergeCell ref="V37:V39"/>
    <mergeCell ref="V24:V25"/>
    <mergeCell ref="W24:W25"/>
    <mergeCell ref="X24:X25"/>
    <mergeCell ref="Y24:Y25"/>
    <mergeCell ref="Z24:Z25"/>
    <mergeCell ref="AA24:AA25"/>
    <mergeCell ref="V44:V45"/>
    <mergeCell ref="W44:W45"/>
    <mergeCell ref="X44:X45"/>
    <mergeCell ref="Y44:Y45"/>
    <mergeCell ref="Z44:Z45"/>
    <mergeCell ref="AA44:AA45"/>
    <mergeCell ref="AA13:AA19"/>
    <mergeCell ref="AA37:AA39"/>
    <mergeCell ref="Q37:Q39"/>
    <mergeCell ref="P37:P39"/>
    <mergeCell ref="A44:A45"/>
    <mergeCell ref="B44:B45"/>
    <mergeCell ref="C44:C45"/>
    <mergeCell ref="D44:D45"/>
    <mergeCell ref="E44:E45"/>
    <mergeCell ref="F44:F45"/>
    <mergeCell ref="G44:G45"/>
    <mergeCell ref="H44:H45"/>
    <mergeCell ref="I44:I45"/>
    <mergeCell ref="J44:J45"/>
    <mergeCell ref="K44:K45"/>
    <mergeCell ref="L44:L45"/>
    <mergeCell ref="P44:P45"/>
    <mergeCell ref="Q44:Q45"/>
    <mergeCell ref="A37:A39"/>
    <mergeCell ref="B37:B39"/>
    <mergeCell ref="C37:C39"/>
    <mergeCell ref="D37:D39"/>
    <mergeCell ref="E37:E39"/>
    <mergeCell ref="G37:G39"/>
    <mergeCell ref="F37:F39"/>
    <mergeCell ref="J37:J39"/>
    <mergeCell ref="R44:R45"/>
    <mergeCell ref="P52:P54"/>
    <mergeCell ref="Q52:Q54"/>
    <mergeCell ref="R52:R54"/>
    <mergeCell ref="M52:M55"/>
    <mergeCell ref="N52:N55"/>
    <mergeCell ref="S44:S45"/>
    <mergeCell ref="T44:T45"/>
    <mergeCell ref="U44:U45"/>
    <mergeCell ref="T52:T54"/>
    <mergeCell ref="U52:U54"/>
  </mergeCells>
  <phoneticPr fontId="6" type="noConversion"/>
  <pageMargins left="0.35433070866141736" right="0.23622047244094491" top="0.74803149606299213" bottom="0.74803149606299213" header="0.31496062992125984" footer="0.31496062992125984"/>
  <pageSetup paperSize="9" scale="36" fitToWidth="0" fitToHeight="0" orientation="landscape" r:id="rId1"/>
  <rowBreaks count="4" manualBreakCount="4">
    <brk id="34" max="26" man="1"/>
    <brk id="42" max="16383" man="1"/>
    <brk id="54" max="16383" man="1"/>
    <brk id="6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LHC</cp:lastModifiedBy>
  <cp:lastPrinted>2020-12-26T03:58:37Z</cp:lastPrinted>
  <dcterms:created xsi:type="dcterms:W3CDTF">2017-06-29T07:13:23Z</dcterms:created>
  <dcterms:modified xsi:type="dcterms:W3CDTF">2020-12-26T03:59:08Z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