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</definedNames>
  <calcPr fullCalcOnLoad="1"/>
</workbook>
</file>

<file path=xl/sharedStrings.xml><?xml version="1.0" encoding="utf-8"?>
<sst xmlns="http://schemas.openxmlformats.org/spreadsheetml/2006/main" count="122" uniqueCount="120">
  <si>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</si>
  <si>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</si>
  <si>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</si>
  <si>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</si>
  <si>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</si>
  <si>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</si>
  <si>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</si>
  <si>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</si>
  <si>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</si>
  <si>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</si>
  <si>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</si>
  <si>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</si>
  <si>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</si>
  <si>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</si>
  <si>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</si>
  <si>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</si>
  <si>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</si>
  <si>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</si>
  <si>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</si>
  <si>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</si>
  <si>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</si>
  <si>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</si>
  <si>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</si>
  <si>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</si>
  <si>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</si>
  <si>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</si>
  <si>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</si>
  <si>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</si>
  <si>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</si>
  <si>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</si>
  <si>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</si>
  <si>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</si>
  <si>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</si>
  <si>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</si>
  <si>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</si>
  <si>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</si>
  <si>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</si>
  <si>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</si>
  <si>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</si>
  <si>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</si>
  <si>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</si>
  <si>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</si>
  <si>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</si>
  <si>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</si>
  <si>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</si>
  <si>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</si>
  <si>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</si>
  <si>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</si>
  <si>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</si>
  <si>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</si>
  <si>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</si>
  <si>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</si>
  <si>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</si>
  <si>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</si>
  <si>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</si>
  <si>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</si>
  <si>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</si>
  <si>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</si>
  <si>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</si>
  <si>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</si>
  <si>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</si>
  <si>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</si>
  <si>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</si>
  <si>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</si>
  <si>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</si>
  <si>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</si>
  <si>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</si>
  <si>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</si>
  <si>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</si>
  <si>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</si>
  <si>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</si>
  <si>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</si>
  <si>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</si>
  <si>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</si>
  <si>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</si>
  <si>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</si>
  <si>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</si>
  <si>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</si>
  <si>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</si>
  <si>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</si>
  <si>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</si>
  <si>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</si>
  <si>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</si>
  <si>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</si>
  <si>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</si>
  <si>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</si>
  <si>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</si>
  <si>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</si>
  <si>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</si>
  <si>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</si>
  <si>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</si>
  <si>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</si>
  <si>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</si>
  <si>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</si>
  <si>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</si>
  <si>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</si>
  <si>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</si>
  <si>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</si>
  <si>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</si>
  <si>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</si>
  <si>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</si>
  <si>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</si>
  <si>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</si>
  <si>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</si>
  <si>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</si>
  <si>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</si>
  <si>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</si>
  <si>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</si>
  <si>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</si>
  <si>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</si>
  <si>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</si>
  <si>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</si>
  <si>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</si>
  <si>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</si>
  <si>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2015 год</t>
  </si>
  <si>
    <t>изменение</t>
  </si>
  <si>
    <t>Уточненный план на 2015 год</t>
  </si>
  <si>
    <t xml:space="preserve">Приложение № 5
к решению Думы 
Брусничного сельского поселения 
«О внесении изменений в Решение Думы
Брусничного сельского поселения
«О бюджете Брусничного сельского
поселения на  2015 год и плановый период
 2016 и 2017 годов» от 29.12.2014г. №49 »
от " ______ " _______________  2015г. № 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</si>
  <si>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2015 ГОД</t>
  </si>
  <si>
    <t>Исполнение на 01.12.2015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</si>
</sst>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49" fontId="8" fillId="22" borderId="10" xfId="0" applyNumberFormat="1" applyFont="1" applyFill="1" applyBorder="1" applyAlignment="1">
      <alignment horizontal="center" vertical="center" wrapText="1"/>
    </xf>
    <xf numFmtId="49" fontId="8" fillId="2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33" applyNumberFormat="1" applyFont="1" applyFill="1" applyBorder="1" applyAlignment="1">
      <alignment horizontal="right" vertical="center" wrapText="1" readingOrder="1"/>
      <protection/>
    </xf>
    <xf numFmtId="9" fontId="8" fillId="22" borderId="11" xfId="58" applyFont="1" applyFill="1" applyBorder="1" applyAlignment="1">
      <alignment vertical="center"/>
    </xf>
    <xf numFmtId="9" fontId="3" fillId="0" borderId="11" xfId="58" applyFont="1" applyFill="1" applyBorder="1" applyAlignment="1">
      <alignment vertical="center"/>
    </xf>
    <xf numFmtId="9" fontId="8" fillId="22" borderId="11" xfId="58" applyFont="1" applyFill="1" applyBorder="1" applyAlignment="1">
      <alignment horizontal="right" vertical="center" wrapText="1"/>
    </xf>
    <xf numFmtId="49" fontId="8" fillId="22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8" fillId="22" borderId="13" xfId="0" applyNumberFormat="1" applyFont="1" applyFill="1" applyBorder="1" applyAlignment="1">
      <alignment horizontal="left" vertical="center"/>
    </xf>
    <xf numFmtId="49" fontId="8" fillId="22" borderId="14" xfId="0" applyNumberFormat="1" applyFont="1" applyFill="1" applyBorder="1" applyAlignment="1">
      <alignment horizontal="center" vertical="center"/>
    </xf>
    <xf numFmtId="49" fontId="8" fillId="22" borderId="15" xfId="0" applyNumberFormat="1" applyFont="1" applyFill="1" applyBorder="1" applyAlignment="1">
      <alignment horizontal="left" vertical="center" wrapText="1"/>
    </xf>
    <xf numFmtId="49" fontId="8" fillId="22" borderId="16" xfId="0" applyNumberFormat="1" applyFont="1" applyFill="1" applyBorder="1" applyAlignment="1">
      <alignment horizontal="center" vertical="center" wrapText="1"/>
    </xf>
    <xf numFmtId="0" fontId="10" fillId="0" borderId="17" xfId="33" applyNumberFormat="1" applyFont="1" applyFill="1" applyBorder="1" applyAlignment="1">
      <alignment horizontal="center" vertical="center" readingOrder="1"/>
      <protection/>
    </xf>
    <xf numFmtId="0" fontId="10" fillId="0" borderId="18" xfId="33" applyNumberFormat="1" applyFont="1" applyFill="1" applyBorder="1" applyAlignment="1">
      <alignment horizontal="center" vertical="center" readingOrder="1"/>
      <protection/>
    </xf>
    <xf numFmtId="0" fontId="3" fillId="0" borderId="0" xfId="0" applyFont="1" applyFill="1" applyBorder="1" applyAlignment="1">
      <alignment horizontal="left" vertical="center" wrapText="1"/>
    </xf>
    <xf numFmtId="0" fontId="10" fillId="0" borderId="19" xfId="33" applyNumberFormat="1" applyFont="1" applyFill="1" applyBorder="1" applyAlignment="1">
      <alignment horizontal="center" vertical="center" readingOrder="1"/>
      <protection/>
    </xf>
    <xf numFmtId="0" fontId="10" fillId="0" borderId="20" xfId="33" applyNumberFormat="1" applyFont="1" applyFill="1" applyBorder="1" applyAlignment="1">
      <alignment horizontal="center" vertical="center" wrapText="1" readingOrder="1"/>
      <protection/>
    </xf>
    <xf numFmtId="164" fontId="8" fillId="22" borderId="21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8" fillId="22" borderId="10" xfId="0" applyNumberFormat="1" applyFont="1" applyFill="1" applyBorder="1" applyAlignment="1">
      <alignment horizontal="right" vertical="center" wrapText="1"/>
    </xf>
    <xf numFmtId="164" fontId="8" fillId="22" borderId="14" xfId="0" applyNumberFormat="1" applyFont="1" applyFill="1" applyBorder="1" applyAlignment="1">
      <alignment horizontal="right" vertical="center"/>
    </xf>
    <xf numFmtId="164" fontId="8" fillId="22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8" fillId="22" borderId="23" xfId="0" applyNumberFormat="1" applyFont="1" applyFill="1" applyBorder="1" applyAlignment="1">
      <alignment horizontal="right" vertical="center" wrapText="1"/>
    </xf>
    <xf numFmtId="164" fontId="8" fillId="22" borderId="24" xfId="0" applyNumberFormat="1" applyFont="1" applyFill="1" applyBorder="1" applyAlignment="1">
      <alignment horizontal="right" vertical="center"/>
    </xf>
    <xf numFmtId="164" fontId="8" fillId="22" borderId="16" xfId="0" applyNumberFormat="1" applyFont="1" applyFill="1" applyBorder="1" applyAlignment="1">
      <alignment vertical="center"/>
    </xf>
    <xf numFmtId="9" fontId="4" fillId="0" borderId="0" xfId="58" applyFont="1" applyBorder="1" applyAlignment="1">
      <alignment horizontal="right"/>
    </xf>
    <xf numFmtId="9" fontId="8" fillId="0" borderId="25" xfId="58" applyFont="1" applyFill="1" applyBorder="1" applyAlignment="1">
      <alignment horizontal="center" vertical="center" wrapText="1"/>
    </xf>
    <xf numFmtId="9" fontId="8" fillId="22" borderId="26" xfId="58" applyFont="1" applyFill="1" applyBorder="1" applyAlignment="1">
      <alignment horizontal="right" vertical="center"/>
    </xf>
    <xf numFmtId="0" fontId="10" fillId="0" borderId="27" xfId="33" applyNumberFormat="1" applyFont="1" applyFill="1" applyBorder="1" applyAlignment="1">
      <alignment horizontal="center" vertical="center" wrapText="1" readingOrder="1"/>
      <protection/>
    </xf>
    <xf numFmtId="0" fontId="10" fillId="0" borderId="28" xfId="33" applyNumberFormat="1" applyFont="1" applyFill="1" applyBorder="1" applyAlignment="1">
      <alignment horizontal="center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1"/>
  <sheetViews>
    <sheetView showGridLines="0" tabSelected="1" view="pageBreakPreview" zoomScaleSheetLayoutView="100" zoomScalePageLayoutView="0" workbookViewId="0" topLeftCell="A1">
      <selection activeCell="E61" sqref="E61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3" width="15.421875" style="4" customWidth="1"/>
    <col min="4" max="4" width="16.00390625" style="9" hidden="1" customWidth="1"/>
    <col min="5" max="6" width="14.8515625" style="4" customWidth="1"/>
    <col min="7" max="7" width="13.8515625" style="4" customWidth="1"/>
    <col min="8" max="8" width="12.7109375" style="1" customWidth="1"/>
    <col min="9" max="10" width="12.7109375" style="4" customWidth="1"/>
    <col min="11" max="16384" width="9.140625" style="4" customWidth="1"/>
  </cols>
  <sheetData>
    <row r="1" spans="1:7" ht="149.25" customHeight="1">
      <c r="A1" s="6"/>
      <c r="B1" s="25"/>
      <c r="C1" s="25"/>
      <c r="D1" s="7"/>
      <c r="E1" s="43" t="s">
        <v>117</v>
      </c>
      <c r="F1" s="43"/>
      <c r="G1" s="43"/>
    </row>
    <row r="2" spans="1:7" ht="26.25" customHeight="1">
      <c r="A2" s="2"/>
      <c r="B2" s="2"/>
      <c r="C2" s="1"/>
      <c r="D2" s="8"/>
      <c r="E2" s="1"/>
      <c r="F2" s="1"/>
      <c r="G2" s="1"/>
    </row>
    <row r="3" spans="1:7" s="5" customFormat="1" ht="79.5" customHeight="1">
      <c r="A3" s="42" t="s">
        <v>118</v>
      </c>
      <c r="B3" s="42"/>
      <c r="C3" s="42"/>
      <c r="D3" s="42"/>
      <c r="E3" s="42"/>
      <c r="F3" s="42"/>
      <c r="G3" s="42"/>
    </row>
    <row r="4" spans="1:7" ht="13.5" customHeight="1" thickBot="1">
      <c r="A4" s="1"/>
      <c r="B4" s="1"/>
      <c r="C4" s="13"/>
      <c r="D4" s="37"/>
      <c r="E4" s="13"/>
      <c r="F4" s="13"/>
      <c r="G4" s="13" t="s">
        <v>101</v>
      </c>
    </row>
    <row r="5" spans="1:7" ht="40.5" customHeight="1" thickBot="1">
      <c r="A5" s="23" t="s">
        <v>103</v>
      </c>
      <c r="B5" s="24" t="s">
        <v>104</v>
      </c>
      <c r="C5" s="26" t="s">
        <v>114</v>
      </c>
      <c r="D5" s="38" t="s">
        <v>102</v>
      </c>
      <c r="E5" s="41" t="s">
        <v>115</v>
      </c>
      <c r="F5" s="40" t="s">
        <v>119</v>
      </c>
      <c r="G5" s="27" t="s">
        <v>116</v>
      </c>
    </row>
    <row r="6" spans="1:7" ht="24.75" customHeight="1">
      <c r="A6" s="21" t="s">
        <v>74</v>
      </c>
      <c r="B6" s="22" t="s">
        <v>62</v>
      </c>
      <c r="C6" s="28">
        <f>SUM(C7:C14)</f>
        <v>4019.9000000000005</v>
      </c>
      <c r="D6" s="14" t="e">
        <f>#REF!/#REF!</f>
        <v>#REF!</v>
      </c>
      <c r="E6" s="28">
        <f>SUM(E7:E14)</f>
        <v>204.60000000000002</v>
      </c>
      <c r="F6" s="36">
        <f>SUM(F7:F14)</f>
        <v>3711.7000000000003</v>
      </c>
      <c r="G6" s="32">
        <f>SUM(G7:G14)</f>
        <v>4224.5</v>
      </c>
    </row>
    <row r="7" spans="1:7" ht="24.75" customHeight="1" outlineLevel="1">
      <c r="A7" s="18" t="s">
        <v>92</v>
      </c>
      <c r="B7" s="3" t="s">
        <v>22</v>
      </c>
      <c r="C7" s="29">
        <v>265.8</v>
      </c>
      <c r="D7" s="15"/>
      <c r="E7" s="29">
        <f>G7-C7</f>
        <v>9.099999999999966</v>
      </c>
      <c r="F7" s="29">
        <v>274.9</v>
      </c>
      <c r="G7" s="33">
        <v>274.9</v>
      </c>
    </row>
    <row r="8" spans="1:7" ht="24.75" customHeight="1" outlineLevel="1">
      <c r="A8" s="18" t="s">
        <v>93</v>
      </c>
      <c r="B8" s="3" t="s">
        <v>23</v>
      </c>
      <c r="C8" s="29">
        <v>281</v>
      </c>
      <c r="D8" s="15"/>
      <c r="E8" s="29">
        <f>G8-C8</f>
        <v>25.899999999999977</v>
      </c>
      <c r="F8" s="29">
        <v>300.6</v>
      </c>
      <c r="G8" s="33">
        <v>306.9</v>
      </c>
    </row>
    <row r="9" spans="1:7" ht="24.75" customHeight="1" outlineLevel="1">
      <c r="A9" s="18" t="s">
        <v>98</v>
      </c>
      <c r="B9" s="3" t="s">
        <v>24</v>
      </c>
      <c r="C9" s="29">
        <v>2686.5</v>
      </c>
      <c r="D9" s="15"/>
      <c r="E9" s="29">
        <f>G9-C9</f>
        <v>169.9000000000001</v>
      </c>
      <c r="F9" s="29">
        <v>2520.9</v>
      </c>
      <c r="G9" s="33">
        <v>2856.4</v>
      </c>
    </row>
    <row r="10" spans="1:7" ht="24.75" customHeight="1" hidden="1" outlineLevel="1">
      <c r="A10" s="18" t="s">
        <v>90</v>
      </c>
      <c r="B10" s="3" t="s">
        <v>91</v>
      </c>
      <c r="C10" s="29"/>
      <c r="D10" s="15"/>
      <c r="E10" s="29">
        <f>G10-C10</f>
        <v>0</v>
      </c>
      <c r="F10" s="29"/>
      <c r="G10" s="33"/>
    </row>
    <row r="11" spans="1:7" ht="24.75" customHeight="1" outlineLevel="1">
      <c r="A11" s="18" t="s">
        <v>94</v>
      </c>
      <c r="B11" s="3" t="s">
        <v>73</v>
      </c>
      <c r="C11" s="29">
        <v>698.8</v>
      </c>
      <c r="D11" s="15"/>
      <c r="E11" s="29">
        <f>G11-C11</f>
        <v>0</v>
      </c>
      <c r="F11" s="29">
        <v>538.4</v>
      </c>
      <c r="G11" s="33">
        <v>698.8</v>
      </c>
    </row>
    <row r="12" spans="1:7" ht="15" customHeight="1" outlineLevel="1">
      <c r="A12" s="18" t="s">
        <v>21</v>
      </c>
      <c r="B12" s="3" t="s">
        <v>25</v>
      </c>
      <c r="C12" s="29">
        <v>75</v>
      </c>
      <c r="D12" s="15"/>
      <c r="E12" s="29">
        <f>G12-C12</f>
        <v>0</v>
      </c>
      <c r="F12" s="29">
        <v>75</v>
      </c>
      <c r="G12" s="33">
        <v>75</v>
      </c>
    </row>
    <row r="13" spans="1:7" ht="15" customHeight="1" outlineLevel="1">
      <c r="A13" s="18" t="s">
        <v>1</v>
      </c>
      <c r="B13" s="3" t="s">
        <v>72</v>
      </c>
      <c r="C13" s="29">
        <v>10</v>
      </c>
      <c r="D13" s="15"/>
      <c r="E13" s="29">
        <f>G13-C13</f>
        <v>0</v>
      </c>
      <c r="F13" s="29">
        <v>0</v>
      </c>
      <c r="G13" s="33">
        <v>10</v>
      </c>
    </row>
    <row r="14" spans="1:7" ht="15" customHeight="1" outlineLevel="1">
      <c r="A14" s="18" t="s">
        <v>2</v>
      </c>
      <c r="B14" s="3" t="s">
        <v>71</v>
      </c>
      <c r="C14" s="29">
        <v>2.8</v>
      </c>
      <c r="D14" s="15"/>
      <c r="E14" s="29">
        <f>G14-C14</f>
        <v>-0.2999999999999998</v>
      </c>
      <c r="F14" s="29">
        <v>1.9</v>
      </c>
      <c r="G14" s="33">
        <v>2.5</v>
      </c>
    </row>
    <row r="15" spans="1:7" ht="24.75" customHeight="1" collapsed="1">
      <c r="A15" s="17" t="s">
        <v>106</v>
      </c>
      <c r="B15" s="10" t="s">
        <v>109</v>
      </c>
      <c r="C15" s="30">
        <f>SUM(C16:C17)</f>
        <v>82.5</v>
      </c>
      <c r="D15" s="14" t="e">
        <f>#REF!/#REF!</f>
        <v>#REF!</v>
      </c>
      <c r="E15" s="30">
        <f>SUM(E16:E17)</f>
        <v>0</v>
      </c>
      <c r="F15" s="30">
        <f>SUM(F16:F17)</f>
        <v>53.1</v>
      </c>
      <c r="G15" s="34">
        <f>SUM(G16:G17)</f>
        <v>82.5</v>
      </c>
    </row>
    <row r="16" spans="1:7" ht="15" customHeight="1" hidden="1" outlineLevel="1">
      <c r="A16" s="18" t="s">
        <v>3</v>
      </c>
      <c r="B16" s="3" t="s">
        <v>26</v>
      </c>
      <c r="C16" s="29"/>
      <c r="D16" s="15"/>
      <c r="E16" s="29"/>
      <c r="F16" s="29"/>
      <c r="G16" s="33"/>
    </row>
    <row r="17" spans="1:7" ht="24.75" customHeight="1" outlineLevel="1">
      <c r="A17" s="18" t="s">
        <v>107</v>
      </c>
      <c r="B17" s="3" t="s">
        <v>108</v>
      </c>
      <c r="C17" s="29">
        <v>82.5</v>
      </c>
      <c r="D17" s="15"/>
      <c r="E17" s="29">
        <f>G17-C17</f>
        <v>0</v>
      </c>
      <c r="F17" s="29">
        <v>53.1</v>
      </c>
      <c r="G17" s="33">
        <v>82.5</v>
      </c>
    </row>
    <row r="18" spans="1:7" ht="24.75" customHeight="1" collapsed="1">
      <c r="A18" s="17" t="s">
        <v>75</v>
      </c>
      <c r="B18" s="10" t="s">
        <v>63</v>
      </c>
      <c r="C18" s="30">
        <f>SUM(C19:C21)</f>
        <v>98</v>
      </c>
      <c r="D18" s="14" t="e">
        <f>#REF!/#REF!</f>
        <v>#REF!</v>
      </c>
      <c r="E18" s="30">
        <f>SUM(E19:E21)</f>
        <v>0</v>
      </c>
      <c r="F18" s="30">
        <f>SUM(F19:F21)</f>
        <v>98</v>
      </c>
      <c r="G18" s="34">
        <f>SUM(G19:G21)</f>
        <v>98</v>
      </c>
    </row>
    <row r="19" spans="1:7" ht="15" customHeight="1" hidden="1" outlineLevel="1">
      <c r="A19" s="18" t="s">
        <v>3</v>
      </c>
      <c r="B19" s="3" t="s">
        <v>26</v>
      </c>
      <c r="C19" s="29"/>
      <c r="D19" s="15"/>
      <c r="E19" s="29"/>
      <c r="F19" s="29"/>
      <c r="G19" s="33"/>
    </row>
    <row r="20" spans="1:7" ht="24.75" customHeight="1" outlineLevel="1">
      <c r="A20" s="18" t="s">
        <v>95</v>
      </c>
      <c r="B20" s="3" t="s">
        <v>27</v>
      </c>
      <c r="C20" s="29">
        <v>98</v>
      </c>
      <c r="D20" s="15"/>
      <c r="E20" s="29">
        <f>G20-C20</f>
        <v>0</v>
      </c>
      <c r="F20" s="29">
        <v>98</v>
      </c>
      <c r="G20" s="33">
        <v>98</v>
      </c>
    </row>
    <row r="21" spans="1:7" ht="15" customHeight="1" hidden="1" outlineLevel="1">
      <c r="A21" s="18" t="s">
        <v>111</v>
      </c>
      <c r="B21" s="3" t="s">
        <v>110</v>
      </c>
      <c r="C21" s="29">
        <v>0</v>
      </c>
      <c r="D21" s="15"/>
      <c r="E21" s="29">
        <f>G21-C21</f>
        <v>0</v>
      </c>
      <c r="F21" s="29">
        <v>0</v>
      </c>
      <c r="G21" s="33">
        <v>0</v>
      </c>
    </row>
    <row r="22" spans="1:7" ht="24.75" customHeight="1" collapsed="1">
      <c r="A22" s="17" t="s">
        <v>79</v>
      </c>
      <c r="B22" s="10" t="s">
        <v>64</v>
      </c>
      <c r="C22" s="30">
        <f>SUM(C23:C26)</f>
        <v>320.9</v>
      </c>
      <c r="D22" s="16" t="e">
        <f>#REF!/#REF!</f>
        <v>#REF!</v>
      </c>
      <c r="E22" s="30">
        <f>SUM(E23:E26)</f>
        <v>48.200000000000045</v>
      </c>
      <c r="F22" s="30">
        <f>SUM(F23:F26)</f>
        <v>0</v>
      </c>
      <c r="G22" s="34">
        <f>SUM(G23:G26)</f>
        <v>369.1</v>
      </c>
    </row>
    <row r="23" spans="1:7" ht="15" customHeight="1" hidden="1" outlineLevel="1">
      <c r="A23" s="18" t="s">
        <v>4</v>
      </c>
      <c r="B23" s="3" t="s">
        <v>28</v>
      </c>
      <c r="C23" s="29"/>
      <c r="D23" s="15"/>
      <c r="E23" s="29"/>
      <c r="F23" s="29"/>
      <c r="G23" s="33"/>
    </row>
    <row r="24" spans="1:7" ht="15" customHeight="1" hidden="1" outlineLevel="1">
      <c r="A24" s="18" t="s">
        <v>113</v>
      </c>
      <c r="B24" s="3" t="s">
        <v>112</v>
      </c>
      <c r="C24" s="29">
        <v>0</v>
      </c>
      <c r="D24" s="15"/>
      <c r="E24" s="29">
        <v>0</v>
      </c>
      <c r="F24" s="29"/>
      <c r="G24" s="33">
        <v>0</v>
      </c>
    </row>
    <row r="25" spans="1:7" ht="15" customHeight="1" outlineLevel="1">
      <c r="A25" s="18" t="s">
        <v>29</v>
      </c>
      <c r="B25" s="3" t="s">
        <v>30</v>
      </c>
      <c r="C25" s="29">
        <v>320.9</v>
      </c>
      <c r="D25" s="15"/>
      <c r="E25" s="29">
        <f>G25-C25</f>
        <v>48.200000000000045</v>
      </c>
      <c r="F25" s="29">
        <v>0</v>
      </c>
      <c r="G25" s="33">
        <v>369.1</v>
      </c>
    </row>
    <row r="26" spans="1:7" ht="15" customHeight="1" hidden="1" outlineLevel="1">
      <c r="A26" s="18" t="s">
        <v>5</v>
      </c>
      <c r="B26" s="3" t="s">
        <v>31</v>
      </c>
      <c r="C26" s="29">
        <v>0</v>
      </c>
      <c r="D26" s="15"/>
      <c r="E26" s="29">
        <v>0</v>
      </c>
      <c r="F26" s="29"/>
      <c r="G26" s="33">
        <v>0</v>
      </c>
    </row>
    <row r="27" spans="1:7" ht="24.75" customHeight="1" collapsed="1">
      <c r="A27" s="17" t="s">
        <v>80</v>
      </c>
      <c r="B27" s="10" t="s">
        <v>65</v>
      </c>
      <c r="C27" s="30">
        <f>SUM(C28:C30)</f>
        <v>58.6</v>
      </c>
      <c r="D27" s="16" t="e">
        <f>#REF!/#REF!</f>
        <v>#REF!</v>
      </c>
      <c r="E27" s="30">
        <f>SUM(E28:E30)</f>
        <v>-21.5</v>
      </c>
      <c r="F27" s="30">
        <f>SUM(F28:F30)</f>
        <v>37.1</v>
      </c>
      <c r="G27" s="34">
        <f>SUM(G28:G30)</f>
        <v>37.1</v>
      </c>
    </row>
    <row r="28" spans="1:7" ht="15" customHeight="1" hidden="1" outlineLevel="1">
      <c r="A28" s="18" t="s">
        <v>6</v>
      </c>
      <c r="B28" s="3" t="s">
        <v>32</v>
      </c>
      <c r="C28" s="29">
        <v>0</v>
      </c>
      <c r="D28" s="15"/>
      <c r="E28" s="29">
        <v>0</v>
      </c>
      <c r="F28" s="29"/>
      <c r="G28" s="33">
        <v>0</v>
      </c>
    </row>
    <row r="29" spans="1:7" ht="15" customHeight="1" outlineLevel="1">
      <c r="A29" s="18" t="s">
        <v>7</v>
      </c>
      <c r="B29" s="3" t="s">
        <v>33</v>
      </c>
      <c r="C29" s="29">
        <v>0.5</v>
      </c>
      <c r="D29" s="15"/>
      <c r="E29" s="29">
        <f>G29-C29</f>
        <v>-0.5</v>
      </c>
      <c r="F29" s="29">
        <v>0</v>
      </c>
      <c r="G29" s="33">
        <v>0</v>
      </c>
    </row>
    <row r="30" spans="1:7" ht="15" customHeight="1" outlineLevel="1">
      <c r="A30" s="18" t="s">
        <v>8</v>
      </c>
      <c r="B30" s="3" t="s">
        <v>34</v>
      </c>
      <c r="C30" s="29">
        <v>58.1</v>
      </c>
      <c r="D30" s="15"/>
      <c r="E30" s="29">
        <f>G30-C30</f>
        <v>-21</v>
      </c>
      <c r="F30" s="29">
        <v>37.1</v>
      </c>
      <c r="G30" s="33">
        <v>37.1</v>
      </c>
    </row>
    <row r="31" spans="1:7" ht="24.75" customHeight="1" hidden="1">
      <c r="A31" s="17" t="s">
        <v>81</v>
      </c>
      <c r="B31" s="10" t="s">
        <v>66</v>
      </c>
      <c r="C31" s="30">
        <v>0</v>
      </c>
      <c r="D31" s="16"/>
      <c r="E31" s="30">
        <v>0</v>
      </c>
      <c r="F31" s="30"/>
      <c r="G31" s="34">
        <v>0</v>
      </c>
    </row>
    <row r="32" spans="1:7" ht="24.75" customHeight="1" hidden="1" outlineLevel="1">
      <c r="A32" s="18" t="s">
        <v>9</v>
      </c>
      <c r="B32" s="3" t="s">
        <v>35</v>
      </c>
      <c r="C32" s="29">
        <v>0</v>
      </c>
      <c r="D32" s="15"/>
      <c r="E32" s="29">
        <v>0</v>
      </c>
      <c r="F32" s="29"/>
      <c r="G32" s="33">
        <v>0</v>
      </c>
    </row>
    <row r="33" spans="1:7" ht="24.75" customHeight="1" hidden="1" collapsed="1">
      <c r="A33" s="17" t="s">
        <v>82</v>
      </c>
      <c r="B33" s="10" t="s">
        <v>67</v>
      </c>
      <c r="C33" s="30">
        <f>SUM(C34:C38)</f>
        <v>0</v>
      </c>
      <c r="D33" s="16" t="e">
        <f>#REF!/#REF!</f>
        <v>#REF!</v>
      </c>
      <c r="E33" s="30">
        <f>SUM(E34:E38)</f>
        <v>0</v>
      </c>
      <c r="F33" s="30">
        <f>SUM(F34:F38)</f>
        <v>0</v>
      </c>
      <c r="G33" s="34">
        <f>SUM(G34:G38)</f>
        <v>0</v>
      </c>
    </row>
    <row r="34" spans="1:7" ht="15" customHeight="1" hidden="1" outlineLevel="1">
      <c r="A34" s="18" t="s">
        <v>17</v>
      </c>
      <c r="B34" s="3" t="s">
        <v>36</v>
      </c>
      <c r="C34" s="29"/>
      <c r="D34" s="15"/>
      <c r="E34" s="29"/>
      <c r="F34" s="29"/>
      <c r="G34" s="33"/>
    </row>
    <row r="35" spans="1:7" ht="15" customHeight="1" hidden="1" outlineLevel="1">
      <c r="A35" s="18" t="s">
        <v>10</v>
      </c>
      <c r="B35" s="3" t="s">
        <v>37</v>
      </c>
      <c r="C35" s="29"/>
      <c r="D35" s="15"/>
      <c r="E35" s="29"/>
      <c r="F35" s="29"/>
      <c r="G35" s="33"/>
    </row>
    <row r="36" spans="1:7" ht="15" customHeight="1" hidden="1" outlineLevel="1">
      <c r="A36" s="18" t="s">
        <v>38</v>
      </c>
      <c r="B36" s="3" t="s">
        <v>39</v>
      </c>
      <c r="C36" s="29"/>
      <c r="D36" s="15"/>
      <c r="E36" s="29"/>
      <c r="F36" s="29"/>
      <c r="G36" s="33"/>
    </row>
    <row r="37" spans="1:7" ht="15" customHeight="1" hidden="1" outlineLevel="1">
      <c r="A37" s="18" t="s">
        <v>18</v>
      </c>
      <c r="B37" s="3" t="s">
        <v>40</v>
      </c>
      <c r="C37" s="29">
        <v>0</v>
      </c>
      <c r="D37" s="15"/>
      <c r="E37" s="29">
        <f>G37-C37</f>
        <v>0</v>
      </c>
      <c r="F37" s="29">
        <v>0</v>
      </c>
      <c r="G37" s="33">
        <v>0</v>
      </c>
    </row>
    <row r="38" spans="1:7" ht="15" customHeight="1" hidden="1" outlineLevel="1">
      <c r="A38" s="18" t="s">
        <v>19</v>
      </c>
      <c r="B38" s="3" t="s">
        <v>41</v>
      </c>
      <c r="C38" s="29"/>
      <c r="D38" s="15"/>
      <c r="E38" s="29"/>
      <c r="F38" s="29"/>
      <c r="G38" s="33"/>
    </row>
    <row r="39" spans="1:7" ht="24.75" customHeight="1">
      <c r="A39" s="17" t="s">
        <v>76</v>
      </c>
      <c r="B39" s="10" t="s">
        <v>68</v>
      </c>
      <c r="C39" s="30">
        <f>SUM(C40:C41)</f>
        <v>1044</v>
      </c>
      <c r="D39" s="16" t="e">
        <f>#REF!/#REF!</f>
        <v>#REF!</v>
      </c>
      <c r="E39" s="30">
        <f>SUM(E40:E41)</f>
        <v>18.299999999999955</v>
      </c>
      <c r="F39" s="30">
        <f>SUM(F40:F41)</f>
        <v>1020.4</v>
      </c>
      <c r="G39" s="34">
        <f>SUM(G40:G41)</f>
        <v>1062.3</v>
      </c>
    </row>
    <row r="40" spans="1:7" ht="15" customHeight="1" outlineLevel="1">
      <c r="A40" s="18" t="s">
        <v>11</v>
      </c>
      <c r="B40" s="3" t="s">
        <v>42</v>
      </c>
      <c r="C40" s="29">
        <v>1044</v>
      </c>
      <c r="D40" s="15"/>
      <c r="E40" s="29">
        <f>G40-C40</f>
        <v>18.299999999999955</v>
      </c>
      <c r="F40" s="29">
        <v>1020.4</v>
      </c>
      <c r="G40" s="33">
        <v>1062.3</v>
      </c>
    </row>
    <row r="41" spans="1:7" ht="15" customHeight="1" hidden="1" outlineLevel="1">
      <c r="A41" s="18" t="s">
        <v>78</v>
      </c>
      <c r="B41" s="3" t="s">
        <v>43</v>
      </c>
      <c r="C41" s="29"/>
      <c r="D41" s="15"/>
      <c r="E41" s="29"/>
      <c r="F41" s="29"/>
      <c r="G41" s="33"/>
    </row>
    <row r="42" spans="1:7" ht="24.75" customHeight="1" hidden="1">
      <c r="A42" s="17" t="s">
        <v>77</v>
      </c>
      <c r="B42" s="10" t="s">
        <v>69</v>
      </c>
      <c r="C42" s="30">
        <v>0</v>
      </c>
      <c r="D42" s="16"/>
      <c r="E42" s="30">
        <v>0</v>
      </c>
      <c r="F42" s="30"/>
      <c r="G42" s="34">
        <v>0</v>
      </c>
    </row>
    <row r="43" spans="1:7" ht="24.75" customHeight="1" hidden="1" outlineLevel="1">
      <c r="A43" s="18" t="s">
        <v>20</v>
      </c>
      <c r="B43" s="3" t="s">
        <v>44</v>
      </c>
      <c r="C43" s="29">
        <v>0</v>
      </c>
      <c r="D43" s="15"/>
      <c r="E43" s="29">
        <v>0</v>
      </c>
      <c r="F43" s="29"/>
      <c r="G43" s="33">
        <v>0</v>
      </c>
    </row>
    <row r="44" spans="1:7" ht="24.75" customHeight="1" hidden="1" outlineLevel="1">
      <c r="A44" s="18" t="s">
        <v>12</v>
      </c>
      <c r="B44" s="3" t="s">
        <v>45</v>
      </c>
      <c r="C44" s="29">
        <v>0</v>
      </c>
      <c r="D44" s="15"/>
      <c r="E44" s="29">
        <v>0</v>
      </c>
      <c r="F44" s="29"/>
      <c r="G44" s="33">
        <v>0</v>
      </c>
    </row>
    <row r="45" spans="1:7" ht="24.75" customHeight="1" hidden="1" outlineLevel="1">
      <c r="A45" s="18" t="s">
        <v>13</v>
      </c>
      <c r="B45" s="3" t="s">
        <v>46</v>
      </c>
      <c r="C45" s="29">
        <v>0</v>
      </c>
      <c r="D45" s="15"/>
      <c r="E45" s="29">
        <v>0</v>
      </c>
      <c r="F45" s="29"/>
      <c r="G45" s="33">
        <v>0</v>
      </c>
    </row>
    <row r="46" spans="1:7" ht="24.75" customHeight="1" hidden="1" outlineLevel="1">
      <c r="A46" s="18" t="s">
        <v>14</v>
      </c>
      <c r="B46" s="3" t="s">
        <v>47</v>
      </c>
      <c r="C46" s="29">
        <v>0</v>
      </c>
      <c r="D46" s="15"/>
      <c r="E46" s="29">
        <v>0</v>
      </c>
      <c r="F46" s="29"/>
      <c r="G46" s="33">
        <v>0</v>
      </c>
    </row>
    <row r="47" spans="1:7" ht="24.75" customHeight="1" hidden="1" outlineLevel="1">
      <c r="A47" s="18" t="s">
        <v>48</v>
      </c>
      <c r="B47" s="3" t="s">
        <v>49</v>
      </c>
      <c r="C47" s="29">
        <v>0</v>
      </c>
      <c r="D47" s="15"/>
      <c r="E47" s="29">
        <v>0</v>
      </c>
      <c r="F47" s="29"/>
      <c r="G47" s="33">
        <v>0</v>
      </c>
    </row>
    <row r="48" spans="1:7" ht="24.75" customHeight="1">
      <c r="A48" s="17" t="s">
        <v>83</v>
      </c>
      <c r="B48" s="10" t="s">
        <v>70</v>
      </c>
      <c r="C48" s="30">
        <f>SUM(C49:C52)</f>
        <v>108</v>
      </c>
      <c r="D48" s="16" t="e">
        <f>#REF!/#REF!</f>
        <v>#REF!</v>
      </c>
      <c r="E48" s="30">
        <f>SUM(E49:E52)</f>
        <v>-6.400000000000006</v>
      </c>
      <c r="F48" s="30">
        <f>SUM(F49:F52)</f>
        <v>101.6</v>
      </c>
      <c r="G48" s="34">
        <f>SUM(G49:G52)</f>
        <v>101.6</v>
      </c>
    </row>
    <row r="49" spans="1:7" ht="15" customHeight="1" collapsed="1">
      <c r="A49" s="18" t="s">
        <v>97</v>
      </c>
      <c r="B49" s="3" t="s">
        <v>96</v>
      </c>
      <c r="C49" s="29">
        <v>108</v>
      </c>
      <c r="D49" s="15"/>
      <c r="E49" s="29">
        <f>G49-C49</f>
        <v>-6.400000000000006</v>
      </c>
      <c r="F49" s="29">
        <v>101.6</v>
      </c>
      <c r="G49" s="33">
        <v>101.6</v>
      </c>
    </row>
    <row r="50" spans="1:7" ht="12.75" customHeight="1" hidden="1" outlineLevel="1">
      <c r="A50" s="18" t="s">
        <v>15</v>
      </c>
      <c r="B50" s="3" t="s">
        <v>50</v>
      </c>
      <c r="C50" s="29">
        <v>0</v>
      </c>
      <c r="D50" s="15"/>
      <c r="E50" s="29">
        <v>0</v>
      </c>
      <c r="F50" s="29"/>
      <c r="G50" s="33">
        <v>0</v>
      </c>
    </row>
    <row r="51" spans="1:7" ht="15" customHeight="1" hidden="1" outlineLevel="1">
      <c r="A51" s="18" t="s">
        <v>89</v>
      </c>
      <c r="B51" s="3" t="s">
        <v>88</v>
      </c>
      <c r="C51" s="29"/>
      <c r="D51" s="15"/>
      <c r="E51" s="29"/>
      <c r="F51" s="29"/>
      <c r="G51" s="33"/>
    </row>
    <row r="52" spans="1:7" ht="15" customHeight="1" hidden="1" outlineLevel="1">
      <c r="A52" s="18" t="s">
        <v>16</v>
      </c>
      <c r="B52" s="3" t="s">
        <v>51</v>
      </c>
      <c r="C52" s="29"/>
      <c r="D52" s="15"/>
      <c r="E52" s="29"/>
      <c r="F52" s="29"/>
      <c r="G52" s="33"/>
    </row>
    <row r="53" spans="1:7" ht="24.75" customHeight="1" hidden="1">
      <c r="A53" s="17" t="s">
        <v>54</v>
      </c>
      <c r="B53" s="11" t="s">
        <v>55</v>
      </c>
      <c r="C53" s="30">
        <f>SUM(C54)</f>
        <v>0</v>
      </c>
      <c r="D53" s="16" t="e">
        <f>#REF!/#REF!</f>
        <v>#REF!</v>
      </c>
      <c r="E53" s="30">
        <f>SUM(E54)</f>
        <v>0</v>
      </c>
      <c r="F53" s="30"/>
      <c r="G53" s="34">
        <f>SUM(G54)</f>
        <v>0</v>
      </c>
    </row>
    <row r="54" spans="1:7" ht="15" customHeight="1" hidden="1" outlineLevel="1">
      <c r="A54" s="18" t="s">
        <v>52</v>
      </c>
      <c r="B54" s="3" t="s">
        <v>53</v>
      </c>
      <c r="C54" s="29">
        <v>0</v>
      </c>
      <c r="D54" s="15"/>
      <c r="E54" s="29">
        <f>G54-C54</f>
        <v>0</v>
      </c>
      <c r="F54" s="29"/>
      <c r="G54" s="33">
        <v>0</v>
      </c>
    </row>
    <row r="55" spans="1:7" s="12" customFormat="1" ht="24.75" customHeight="1" hidden="1">
      <c r="A55" s="17" t="s">
        <v>99</v>
      </c>
      <c r="B55" s="11" t="s">
        <v>56</v>
      </c>
      <c r="C55" s="30">
        <f>C56</f>
        <v>0</v>
      </c>
      <c r="D55" s="16" t="e">
        <f>#REF!/#REF!</f>
        <v>#REF!</v>
      </c>
      <c r="E55" s="30">
        <f>E56</f>
        <v>0</v>
      </c>
      <c r="F55" s="30">
        <f>F56</f>
        <v>0</v>
      </c>
      <c r="G55" s="34">
        <f>G56</f>
        <v>0</v>
      </c>
    </row>
    <row r="56" spans="1:7" ht="15" customHeight="1" hidden="1">
      <c r="A56" s="18" t="s">
        <v>57</v>
      </c>
      <c r="B56" s="3" t="s">
        <v>58</v>
      </c>
      <c r="C56" s="29">
        <v>0</v>
      </c>
      <c r="D56" s="15"/>
      <c r="E56" s="29">
        <v>0</v>
      </c>
      <c r="F56" s="29"/>
      <c r="G56" s="33">
        <v>0</v>
      </c>
    </row>
    <row r="57" spans="1:7" ht="28.5" customHeight="1" hidden="1">
      <c r="A57" s="17" t="s">
        <v>100</v>
      </c>
      <c r="B57" s="11" t="s">
        <v>59</v>
      </c>
      <c r="C57" s="30">
        <f>C58+C59+C60</f>
        <v>0</v>
      </c>
      <c r="D57" s="16" t="e">
        <f>#REF!/#REF!</f>
        <v>#REF!</v>
      </c>
      <c r="E57" s="30">
        <f>E58+E59+E60</f>
        <v>0</v>
      </c>
      <c r="F57" s="30"/>
      <c r="G57" s="34">
        <f>G58+G59+G60</f>
        <v>0</v>
      </c>
    </row>
    <row r="58" spans="1:7" ht="25.5" customHeight="1" hidden="1">
      <c r="A58" s="18" t="s">
        <v>85</v>
      </c>
      <c r="B58" s="3" t="s">
        <v>60</v>
      </c>
      <c r="C58" s="29"/>
      <c r="D58" s="15"/>
      <c r="E58" s="29"/>
      <c r="F58" s="29"/>
      <c r="G58" s="33"/>
    </row>
    <row r="59" spans="1:7" ht="24.75" customHeight="1" hidden="1">
      <c r="A59" s="18" t="s">
        <v>87</v>
      </c>
      <c r="B59" s="3" t="s">
        <v>86</v>
      </c>
      <c r="C59" s="29">
        <v>0</v>
      </c>
      <c r="D59" s="15"/>
      <c r="E59" s="29">
        <v>0</v>
      </c>
      <c r="F59" s="29"/>
      <c r="G59" s="33">
        <v>0</v>
      </c>
    </row>
    <row r="60" spans="1:7" ht="15" customHeight="1" hidden="1">
      <c r="A60" s="18" t="s">
        <v>84</v>
      </c>
      <c r="B60" s="3" t="s">
        <v>61</v>
      </c>
      <c r="C60" s="29">
        <v>0</v>
      </c>
      <c r="D60" s="15"/>
      <c r="E60" s="29">
        <v>0</v>
      </c>
      <c r="F60" s="29"/>
      <c r="G60" s="33">
        <v>0</v>
      </c>
    </row>
    <row r="61" spans="1:7" ht="24.75" customHeight="1" thickBot="1">
      <c r="A61" s="19" t="s">
        <v>105</v>
      </c>
      <c r="B61" s="20" t="s">
        <v>0</v>
      </c>
      <c r="C61" s="31">
        <f>C6+C18+C22+C27+C33+C39+C48+C53+C55+C57+C15</f>
        <v>5731.900000000001</v>
      </c>
      <c r="D61" s="39" t="e">
        <f>D6+D18+D22+D27+D33+D39+D48+D53+D55+D57</f>
        <v>#REF!</v>
      </c>
      <c r="E61" s="31">
        <f>E6+E18+E22+E27+E33+E39+E48+E53+E55+E57+E15</f>
        <v>243.20000000000002</v>
      </c>
      <c r="F61" s="31">
        <f>F6+F18+F22+F27+F33+F39+F48+F53+F55+F57+F15</f>
        <v>5021.900000000001</v>
      </c>
      <c r="G61" s="35">
        <f>G6+G18+G22+G27+G33+G39+G48+G53+G55+G57+G15</f>
        <v>5975.100000000001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G3"/>
    <mergeCell ref="E1:G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Марина</cp:lastModifiedBy>
  <cp:lastPrinted>2015-03-06T02:10:33Z</cp:lastPrinted>
  <dcterms:created xsi:type="dcterms:W3CDTF">2002-03-11T10:22:12Z</dcterms:created>
  <dcterms:modified xsi:type="dcterms:W3CDTF">2015-12-15T03:36:44Z</dcterms:modified>
  <cp:category/>
  <cp:version/>
  <cp:contentType/>
  <cp:contentStatus/>
</cp:coreProperties>
</file>