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<sst xmlns="http://schemas.openxmlformats.org/spreadsheetml/2006/main" count="83" uniqueCount="82">
  <si>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</si>
  <si>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</si>
  <si>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</si>
  <si>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</si>
  <si>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</si>
  <si>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</si>
  <si>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</si>
  <si>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</si>
  <si>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</si>
  <si>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</si>
  <si>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ЖИЛИЩНО-КОММУНАЛЬНОЕ ХОЗЯЙСТВО</t>
  </si>
  <si>
    <t>05.00</t>
  </si>
  <si>
    <t>Благоустройство</t>
  </si>
  <si>
    <t>05.03</t>
  </si>
  <si>
    <t>ОБРАЗОВАНИЕ</t>
  </si>
  <si>
    <t>07.00</t>
  </si>
  <si>
    <t>Молодежная политика и оздоровление детей</t>
  </si>
  <si>
    <t>07.07</t>
  </si>
  <si>
    <t>ЗДРАВООХРАНЕНИЕ, ФИЗИЧЕСКАЯ КУЛЬТУРА И СПОРТ</t>
  </si>
  <si>
    <t>Физическая культура и спорт</t>
  </si>
  <si>
    <t>09.00</t>
  </si>
  <si>
    <t>09.08</t>
  </si>
  <si>
    <t>ИТОГО РАСХОДОВ</t>
  </si>
  <si>
    <t>11.00</t>
  </si>
  <si>
    <t>наименование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</si>
  <si>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</si>
  <si>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</si>
  <si>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</si>
  <si>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</si>
  <si>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</si>
  <si>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</si>
  <si>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Обслуживание государственного и муниципального долга</t>
  </si>
  <si>
    <t>01.11</t>
  </si>
  <si>
    <t>СОЦИАЛЬНАЯ ПОЛИТИКА</t>
  </si>
  <si>
    <t>10.00</t>
  </si>
  <si>
    <t>10.03</t>
  </si>
  <si>
    <t>Социальное обеспечение населения</t>
  </si>
  <si>
    <t>КУЛЬТУРА И КИНЕМАТОГРАФИЯ</t>
  </si>
  <si>
    <t>08.00</t>
  </si>
  <si>
    <t>Культура</t>
  </si>
  <si>
    <t>08.01</t>
  </si>
  <si>
    <t>ФИЗИЧЕСКАЯ КУЛЬТУРА И СПОРТ</t>
  </si>
  <si>
    <t>Физическая культура</t>
  </si>
  <si>
    <t>11.05</t>
  </si>
  <si>
    <t>14.00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</si>
  <si>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</si>
  <si>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</si>
  <si>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03.00</t>
  </si>
  <si>
    <t>Коммунальное хозяйство</t>
  </si>
  <si>
    <t>05.02</t>
  </si>
  <si>
    <t>НАЦИОНАЛЬНАЯ ЭКОНОМИКА</t>
  </si>
  <si>
    <t>04.00</t>
  </si>
  <si>
    <t>Общеэкономические вопросы</t>
  </si>
  <si>
    <t>04.01</t>
  </si>
  <si>
    <t>03.14</t>
  </si>
  <si>
    <t>Обеспечение деятельности финансовых, налоговых и таможенных органов и органов финансового надзора</t>
  </si>
  <si>
    <t>01.06</t>
  </si>
  <si>
    <t>%
исполнения</t>
  </si>
  <si>
    <t>01.07</t>
  </si>
  <si>
    <t>Обеспечение проведения выборов</t>
  </si>
  <si>
    <t>01.13</t>
  </si>
  <si>
    <t>Мероприятия в области строительства, архитектуры и градостроительства</t>
  </si>
  <si>
    <t>04.12</t>
  </si>
  <si>
    <t>13.01</t>
  </si>
  <si>
    <t>ОБСЛУЖИВАНИЕ МУНИЦИПАЛЬНОГО ДОЛГА</t>
  </si>
  <si>
    <t>Обслуживание внутреннего долга</t>
  </si>
  <si>
    <t>Внесение
изменеий</t>
  </si>
  <si>
    <t>Дорожное хозяйство (дорожные фонды)</t>
  </si>
  <si>
    <t>04.09</t>
  </si>
  <si>
    <t>Жилищное хозяйство</t>
  </si>
  <si>
    <t>05.01</t>
  </si>
  <si>
    <t>10.01</t>
  </si>
  <si>
    <t>Пенсионгое обеспечение</t>
  </si>
  <si>
    <t>04.08</t>
  </si>
  <si>
    <t>Транспорт</t>
  </si>
  <si>
    <t>10.04</t>
  </si>
  <si>
    <t>Охрана семьи и детства</t>
  </si>
  <si>
    <t>План 
на 2014 год</t>
  </si>
  <si>
    <t>Уточненный
план 
на 2014 год</t>
  </si>
  <si>
    <t>ОТЧЁТ ОБ ИСПОЛНЕНИИ БЮДЖЕТА
БРУСНИЧНОГО СЕЛЬСКОГО ПОСЕЛЕНИЯ  ЗА 1 ПОЛУГОДИЕ 2014 ГОДА 
ПО РАЗДЕЛАМ И ПОДРАЗДЕЛАМ КЛАССИФИКАЦИИ 
РАСХОДОВ БЮДЖЕТОВ РОССИЙСКОЙ ФЕДЕРАЦИИ</t>
  </si>
  <si>
    <t>Исполнение
 на 01.07.2014 г.</t>
  </si>
  <si>
    <t>Приложение № 5 к постановлению администрации
Брусничного сельского поселения
"Об утверждении отчета об исполнении бюджета
Брусничного сельского поселения за 1 полугодие 2014 года"
от "08" августа 2014 года №27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</si>
</sst>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.0"/>
    <numFmt numFmtId="170" formatCode="#,##0.000"/>
    <numFmt numFmtId="171" formatCode="#,##0.0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vertical="center" wrapText="1"/>
      <protection hidden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/>
    </xf>
    <xf numFmtId="169" fontId="2" fillId="33" borderId="10" xfId="0" applyNumberFormat="1" applyFont="1" applyFill="1" applyBorder="1" applyAlignment="1">
      <alignment vertical="center"/>
    </xf>
    <xf numFmtId="169" fontId="4" fillId="0" borderId="10" xfId="0" applyNumberFormat="1" applyFont="1" applyBorder="1" applyAlignment="1">
      <alignment vertical="center"/>
    </xf>
    <xf numFmtId="169" fontId="4" fillId="0" borderId="10" xfId="0" applyNumberFormat="1" applyFont="1" applyFill="1" applyBorder="1" applyAlignment="1">
      <alignment vertical="center"/>
    </xf>
    <xf numFmtId="169" fontId="1" fillId="0" borderId="10" xfId="0" applyNumberFormat="1" applyFont="1" applyBorder="1" applyAlignment="1">
      <alignment vertical="center"/>
    </xf>
    <xf numFmtId="169" fontId="2" fillId="33" borderId="16" xfId="0" applyNumberFormat="1" applyFont="1" applyFill="1" applyBorder="1" applyAlignment="1">
      <alignment vertical="center"/>
    </xf>
    <xf numFmtId="169" fontId="2" fillId="33" borderId="17" xfId="0" applyNumberFormat="1" applyFont="1" applyFill="1" applyBorder="1" applyAlignment="1">
      <alignment vertical="center"/>
    </xf>
    <xf numFmtId="169" fontId="4" fillId="0" borderId="17" xfId="0" applyNumberFormat="1" applyFont="1" applyBorder="1" applyAlignment="1">
      <alignment vertical="center"/>
    </xf>
    <xf numFmtId="169" fontId="1" fillId="0" borderId="17" xfId="0" applyNumberFormat="1" applyFont="1" applyBorder="1" applyAlignment="1">
      <alignment vertical="center"/>
    </xf>
    <xf numFmtId="169" fontId="2" fillId="33" borderId="18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0" fontId="8" fillId="0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A4" sqref="A4:G4"/>
    </sheetView>
  </sheetViews>
  <sheetFormatPr defaultColWidth="9.00390625" defaultRowHeight="12.75"/>
  <cols>
    <col min="1" max="1" width="62.75390625" style="1" customWidth="1"/>
    <col min="2" max="2" width="7.625" style="1" customWidth="1"/>
    <col min="3" max="7" width="13.75390625" style="1" customWidth="1"/>
    <col min="8" max="16384" width="9.125" style="1" customWidth="1"/>
  </cols>
  <sheetData>
    <row r="1" spans="1:7" ht="81.75" customHeight="1">
      <c r="A1" s="35" t="s">
        <v>81</v>
      </c>
      <c r="B1" s="35"/>
      <c r="C1" s="35"/>
      <c r="D1" s="35"/>
      <c r="E1" s="35"/>
      <c r="F1" s="35"/>
      <c r="G1" s="35"/>
    </row>
    <row r="2" ht="28.5" customHeight="1"/>
    <row r="4" spans="1:8" ht="113.25" customHeight="1">
      <c r="A4" s="36" t="s">
        <v>79</v>
      </c>
      <c r="B4" s="36"/>
      <c r="C4" s="36"/>
      <c r="D4" s="36"/>
      <c r="E4" s="36"/>
      <c r="F4" s="36"/>
      <c r="G4" s="36"/>
      <c r="H4" s="17"/>
    </row>
    <row r="6" spans="7:8" ht="13.5" thickBot="1">
      <c r="G6" s="2" t="s">
        <v>26</v>
      </c>
      <c r="H6" s="16"/>
    </row>
    <row r="7" spans="1:7" ht="51" customHeight="1">
      <c r="A7" s="18" t="s">
        <v>24</v>
      </c>
      <c r="B7" s="19" t="s">
        <v>25</v>
      </c>
      <c r="C7" s="20" t="s">
        <v>77</v>
      </c>
      <c r="D7" s="20" t="s">
        <v>66</v>
      </c>
      <c r="E7" s="20" t="s">
        <v>80</v>
      </c>
      <c r="F7" s="20" t="s">
        <v>78</v>
      </c>
      <c r="G7" s="21" t="s">
        <v>57</v>
      </c>
    </row>
    <row r="8" spans="1:7" s="4" customFormat="1" ht="24.75" customHeight="1">
      <c r="A8" s="22" t="s">
        <v>0</v>
      </c>
      <c r="B8" s="3" t="s">
        <v>9</v>
      </c>
      <c r="C8" s="26">
        <f>SUM(C9:C16)</f>
        <v>3952.8999999999996</v>
      </c>
      <c r="D8" s="26">
        <f>SUM(D9:D16)</f>
        <v>0.2</v>
      </c>
      <c r="E8" s="26">
        <f>SUM(E9:E16)</f>
        <v>2001.3000000000002</v>
      </c>
      <c r="F8" s="26">
        <f>SUM(F9:F16)</f>
        <v>3953.0999999999995</v>
      </c>
      <c r="G8" s="31">
        <f aca="true" t="shared" si="0" ref="G8:G18">SUM(E8/F8*100)</f>
        <v>50.62609091599</v>
      </c>
    </row>
    <row r="9" spans="1:7" s="6" customFormat="1" ht="31.5">
      <c r="A9" s="8" t="s">
        <v>1</v>
      </c>
      <c r="B9" s="5" t="s">
        <v>4</v>
      </c>
      <c r="C9" s="27">
        <v>635.7</v>
      </c>
      <c r="D9" s="27">
        <v>0</v>
      </c>
      <c r="E9" s="27">
        <v>317.4</v>
      </c>
      <c r="F9" s="27">
        <f aca="true" t="shared" si="1" ref="F9:F16">SUM(C9:D9)</f>
        <v>635.7</v>
      </c>
      <c r="G9" s="32">
        <f t="shared" si="0"/>
        <v>49.92921189240207</v>
      </c>
    </row>
    <row r="10" spans="1:7" s="6" customFormat="1" ht="47.25">
      <c r="A10" s="8" t="s">
        <v>2</v>
      </c>
      <c r="B10" s="5" t="s">
        <v>5</v>
      </c>
      <c r="C10" s="27">
        <v>275.5</v>
      </c>
      <c r="D10" s="27">
        <v>0</v>
      </c>
      <c r="E10" s="27">
        <v>148.3</v>
      </c>
      <c r="F10" s="27">
        <v>275.5</v>
      </c>
      <c r="G10" s="32">
        <f t="shared" si="0"/>
        <v>53.82940108892922</v>
      </c>
    </row>
    <row r="11" spans="1:7" s="6" customFormat="1" ht="47.25">
      <c r="A11" s="8" t="s">
        <v>3</v>
      </c>
      <c r="B11" s="5" t="s">
        <v>6</v>
      </c>
      <c r="C11" s="27">
        <v>2369.7</v>
      </c>
      <c r="D11" s="27">
        <v>0</v>
      </c>
      <c r="E11" s="27">
        <v>1246</v>
      </c>
      <c r="F11" s="27">
        <f t="shared" si="1"/>
        <v>2369.7</v>
      </c>
      <c r="G11" s="32">
        <f t="shared" si="0"/>
        <v>52.58049542136136</v>
      </c>
    </row>
    <row r="12" spans="1:7" s="6" customFormat="1" ht="7.5" customHeight="1" hidden="1">
      <c r="A12" s="8" t="s">
        <v>31</v>
      </c>
      <c r="B12" s="5" t="s">
        <v>32</v>
      </c>
      <c r="C12" s="27">
        <v>0</v>
      </c>
      <c r="D12" s="27">
        <v>0</v>
      </c>
      <c r="E12" s="27"/>
      <c r="F12" s="27">
        <f t="shared" si="1"/>
        <v>0</v>
      </c>
      <c r="G12" s="32" t="e">
        <f t="shared" si="0"/>
        <v>#DIV/0!</v>
      </c>
    </row>
    <row r="13" spans="1:7" s="6" customFormat="1" ht="31.5">
      <c r="A13" s="8" t="s">
        <v>55</v>
      </c>
      <c r="B13" s="5" t="s">
        <v>56</v>
      </c>
      <c r="C13" s="27">
        <v>661</v>
      </c>
      <c r="D13" s="27">
        <v>0.2</v>
      </c>
      <c r="E13" s="27">
        <v>289.6</v>
      </c>
      <c r="F13" s="27">
        <f t="shared" si="1"/>
        <v>661.2</v>
      </c>
      <c r="G13" s="32">
        <f t="shared" si="0"/>
        <v>43.79915305505142</v>
      </c>
    </row>
    <row r="14" spans="1:7" s="6" customFormat="1" ht="15.75" hidden="1">
      <c r="A14" s="8" t="s">
        <v>59</v>
      </c>
      <c r="B14" s="5" t="s">
        <v>58</v>
      </c>
      <c r="C14" s="27">
        <v>0</v>
      </c>
      <c r="D14" s="27">
        <v>0</v>
      </c>
      <c r="E14" s="27">
        <v>0</v>
      </c>
      <c r="F14" s="27">
        <f t="shared" si="1"/>
        <v>0</v>
      </c>
      <c r="G14" s="32" t="e">
        <f t="shared" si="0"/>
        <v>#DIV/0!</v>
      </c>
    </row>
    <row r="15" spans="1:7" s="6" customFormat="1" ht="19.5" customHeight="1">
      <c r="A15" s="8" t="s">
        <v>7</v>
      </c>
      <c r="B15" s="5" t="s">
        <v>32</v>
      </c>
      <c r="C15" s="27">
        <v>10</v>
      </c>
      <c r="D15" s="27">
        <v>0</v>
      </c>
      <c r="E15" s="27">
        <v>0</v>
      </c>
      <c r="F15" s="27">
        <f t="shared" si="1"/>
        <v>10</v>
      </c>
      <c r="G15" s="32">
        <f t="shared" si="0"/>
        <v>0</v>
      </c>
    </row>
    <row r="16" spans="1:7" s="6" customFormat="1" ht="19.5" customHeight="1">
      <c r="A16" s="8" t="s">
        <v>8</v>
      </c>
      <c r="B16" s="5" t="s">
        <v>60</v>
      </c>
      <c r="C16" s="27">
        <v>1</v>
      </c>
      <c r="D16" s="27">
        <v>0</v>
      </c>
      <c r="E16" s="27">
        <v>0</v>
      </c>
      <c r="F16" s="27">
        <f t="shared" si="1"/>
        <v>1</v>
      </c>
      <c r="G16" s="32">
        <f t="shared" si="0"/>
        <v>0</v>
      </c>
    </row>
    <row r="17" spans="1:7" s="4" customFormat="1" ht="24.75" customHeight="1">
      <c r="A17" s="9" t="s">
        <v>29</v>
      </c>
      <c r="B17" s="7" t="s">
        <v>28</v>
      </c>
      <c r="C17" s="26">
        <f>SUM(C18)</f>
        <v>76.6</v>
      </c>
      <c r="D17" s="26">
        <f>SUM(D18)</f>
        <v>0</v>
      </c>
      <c r="E17" s="26">
        <f>SUM(E18)</f>
        <v>21.9</v>
      </c>
      <c r="F17" s="26">
        <f>SUM(F18)</f>
        <v>76.6</v>
      </c>
      <c r="G17" s="31">
        <f t="shared" si="0"/>
        <v>28.590078328981722</v>
      </c>
    </row>
    <row r="18" spans="1:7" s="6" customFormat="1" ht="19.5" customHeight="1">
      <c r="A18" s="8" t="s">
        <v>30</v>
      </c>
      <c r="B18" s="5" t="s">
        <v>27</v>
      </c>
      <c r="C18" s="27">
        <v>76.6</v>
      </c>
      <c r="D18" s="27">
        <v>0</v>
      </c>
      <c r="E18" s="27">
        <v>21.9</v>
      </c>
      <c r="F18" s="27">
        <f>SUM(C18:D18)</f>
        <v>76.6</v>
      </c>
      <c r="G18" s="32">
        <f t="shared" si="0"/>
        <v>28.590078328981722</v>
      </c>
    </row>
    <row r="19" spans="1:7" s="4" customFormat="1" ht="31.5">
      <c r="A19" s="9" t="s">
        <v>45</v>
      </c>
      <c r="B19" s="7" t="s">
        <v>47</v>
      </c>
      <c r="C19" s="26">
        <f>SUM(C20:C20)</f>
        <v>3</v>
      </c>
      <c r="D19" s="26">
        <f>SUM(D20:D20)</f>
        <v>0</v>
      </c>
      <c r="E19" s="26">
        <f>SUM(E20:E20)</f>
        <v>0</v>
      </c>
      <c r="F19" s="26">
        <f>SUM(F20:F20)</f>
        <v>3</v>
      </c>
      <c r="G19" s="31">
        <f>SUM(G20:G20)</f>
        <v>0</v>
      </c>
    </row>
    <row r="20" spans="1:7" s="6" customFormat="1" ht="32.25" customHeight="1">
      <c r="A20" s="8" t="s">
        <v>46</v>
      </c>
      <c r="B20" s="5" t="s">
        <v>54</v>
      </c>
      <c r="C20" s="27">
        <v>3</v>
      </c>
      <c r="D20" s="27">
        <v>0</v>
      </c>
      <c r="E20" s="27">
        <v>0</v>
      </c>
      <c r="F20" s="27">
        <f>SUM(C20:D20)</f>
        <v>3</v>
      </c>
      <c r="G20" s="32">
        <f aca="true" t="shared" si="2" ref="G20:G31">SUM(E20/F20*100)</f>
        <v>0</v>
      </c>
    </row>
    <row r="21" spans="1:7" s="6" customFormat="1" ht="32.25" customHeight="1">
      <c r="A21" s="9" t="s">
        <v>50</v>
      </c>
      <c r="B21" s="7" t="s">
        <v>51</v>
      </c>
      <c r="C21" s="26">
        <f>SUM(C22:C25)</f>
        <v>265.4</v>
      </c>
      <c r="D21" s="26">
        <f>SUM(D22:D25)</f>
        <v>0</v>
      </c>
      <c r="E21" s="26">
        <f>SUM(E22:E25)</f>
        <v>0</v>
      </c>
      <c r="F21" s="26">
        <f>SUM(F22:F25)</f>
        <v>265.4</v>
      </c>
      <c r="G21" s="31">
        <f t="shared" si="2"/>
        <v>0</v>
      </c>
    </row>
    <row r="22" spans="1:7" s="6" customFormat="1" ht="18.75" customHeight="1" hidden="1">
      <c r="A22" s="8" t="s">
        <v>52</v>
      </c>
      <c r="B22" s="12" t="s">
        <v>53</v>
      </c>
      <c r="C22" s="28">
        <v>0</v>
      </c>
      <c r="D22" s="28">
        <v>0</v>
      </c>
      <c r="E22" s="27">
        <v>0</v>
      </c>
      <c r="F22" s="28">
        <f>SUM(C22:D22)</f>
        <v>0</v>
      </c>
      <c r="G22" s="32" t="e">
        <f t="shared" si="2"/>
        <v>#DIV/0!</v>
      </c>
    </row>
    <row r="23" spans="1:7" s="6" customFormat="1" ht="18.75" customHeight="1" hidden="1">
      <c r="A23" s="8" t="s">
        <v>74</v>
      </c>
      <c r="B23" s="12" t="s">
        <v>73</v>
      </c>
      <c r="C23" s="28"/>
      <c r="D23" s="28">
        <v>0</v>
      </c>
      <c r="E23" s="27"/>
      <c r="F23" s="28">
        <f>SUM(C23:D23)</f>
        <v>0</v>
      </c>
      <c r="G23" s="32" t="e">
        <f t="shared" si="2"/>
        <v>#DIV/0!</v>
      </c>
    </row>
    <row r="24" spans="1:7" s="6" customFormat="1" ht="19.5" customHeight="1">
      <c r="A24" s="8" t="s">
        <v>67</v>
      </c>
      <c r="B24" s="12" t="s">
        <v>68</v>
      </c>
      <c r="C24" s="28">
        <v>265.4</v>
      </c>
      <c r="D24" s="28">
        <v>0</v>
      </c>
      <c r="E24" s="27">
        <v>0</v>
      </c>
      <c r="F24" s="28">
        <f>SUM(C24:D24)</f>
        <v>265.4</v>
      </c>
      <c r="G24" s="32">
        <f t="shared" si="2"/>
        <v>0</v>
      </c>
    </row>
    <row r="25" spans="1:7" s="6" customFormat="1" ht="30.75" customHeight="1" hidden="1">
      <c r="A25" s="8" t="s">
        <v>61</v>
      </c>
      <c r="B25" s="12" t="s">
        <v>62</v>
      </c>
      <c r="C25" s="28">
        <v>0</v>
      </c>
      <c r="D25" s="28">
        <v>0</v>
      </c>
      <c r="E25" s="27">
        <v>0</v>
      </c>
      <c r="F25" s="28">
        <f>SUM(C25:D25)</f>
        <v>0</v>
      </c>
      <c r="G25" s="32">
        <v>0</v>
      </c>
    </row>
    <row r="26" spans="1:7" s="4" customFormat="1" ht="24.75" customHeight="1">
      <c r="A26" s="9" t="s">
        <v>10</v>
      </c>
      <c r="B26" s="7" t="s">
        <v>11</v>
      </c>
      <c r="C26" s="26">
        <f>SUM(C27:C29)</f>
        <v>173</v>
      </c>
      <c r="D26" s="26">
        <f>SUM(D27:D29)</f>
        <v>-0.3</v>
      </c>
      <c r="E26" s="26">
        <f>SUM(E27:E29)</f>
        <v>14.5</v>
      </c>
      <c r="F26" s="26">
        <f>SUM(F27:F29)</f>
        <v>172.7</v>
      </c>
      <c r="G26" s="31">
        <f t="shared" si="2"/>
        <v>8.396062536189925</v>
      </c>
    </row>
    <row r="27" spans="1:7" s="11" customFormat="1" ht="20.25" customHeight="1" hidden="1">
      <c r="A27" s="8" t="s">
        <v>69</v>
      </c>
      <c r="B27" s="12" t="s">
        <v>70</v>
      </c>
      <c r="C27" s="28"/>
      <c r="D27" s="28">
        <v>0</v>
      </c>
      <c r="E27" s="28">
        <v>0</v>
      </c>
      <c r="F27" s="28">
        <f>SUM(C27:D27)</f>
        <v>0</v>
      </c>
      <c r="G27" s="32" t="e">
        <f t="shared" si="2"/>
        <v>#DIV/0!</v>
      </c>
    </row>
    <row r="28" spans="1:7" s="11" customFormat="1" ht="19.5" customHeight="1" hidden="1">
      <c r="A28" s="8" t="s">
        <v>48</v>
      </c>
      <c r="B28" s="12" t="s">
        <v>49</v>
      </c>
      <c r="C28" s="28">
        <v>0</v>
      </c>
      <c r="D28" s="28">
        <v>0</v>
      </c>
      <c r="E28" s="28">
        <v>0</v>
      </c>
      <c r="F28" s="28">
        <f>SUM(C28:D28)</f>
        <v>0</v>
      </c>
      <c r="G28" s="32">
        <v>0</v>
      </c>
    </row>
    <row r="29" spans="1:7" s="6" customFormat="1" ht="19.5" customHeight="1">
      <c r="A29" s="10" t="s">
        <v>12</v>
      </c>
      <c r="B29" s="5" t="s">
        <v>13</v>
      </c>
      <c r="C29" s="27">
        <v>173</v>
      </c>
      <c r="D29" s="27">
        <v>-0.3</v>
      </c>
      <c r="E29" s="27">
        <v>14.5</v>
      </c>
      <c r="F29" s="28">
        <f>SUM(C29:D29)</f>
        <v>172.7</v>
      </c>
      <c r="G29" s="32">
        <f t="shared" si="2"/>
        <v>8.396062536189925</v>
      </c>
    </row>
    <row r="30" spans="1:7" s="4" customFormat="1" ht="24.75" customHeight="1" hidden="1">
      <c r="A30" s="9" t="s">
        <v>14</v>
      </c>
      <c r="B30" s="7" t="s">
        <v>15</v>
      </c>
      <c r="C30" s="26">
        <f>SUM(C31)</f>
        <v>0</v>
      </c>
      <c r="D30" s="26">
        <f>SUM(D31)</f>
        <v>0</v>
      </c>
      <c r="E30" s="26">
        <f>SUM(E31)</f>
        <v>0</v>
      </c>
      <c r="F30" s="26">
        <f>SUM(F31)</f>
        <v>0</v>
      </c>
      <c r="G30" s="31" t="e">
        <f t="shared" si="2"/>
        <v>#DIV/0!</v>
      </c>
    </row>
    <row r="31" spans="1:7" s="6" customFormat="1" ht="19.5" customHeight="1" hidden="1">
      <c r="A31" s="8" t="s">
        <v>16</v>
      </c>
      <c r="B31" s="5" t="s">
        <v>17</v>
      </c>
      <c r="C31" s="27">
        <v>0</v>
      </c>
      <c r="D31" s="27">
        <v>0</v>
      </c>
      <c r="E31" s="27">
        <v>0</v>
      </c>
      <c r="F31" s="27">
        <f>SUM(C31:D31)</f>
        <v>0</v>
      </c>
      <c r="G31" s="32" t="e">
        <f t="shared" si="2"/>
        <v>#DIV/0!</v>
      </c>
    </row>
    <row r="32" spans="1:7" ht="24.75" customHeight="1" hidden="1">
      <c r="A32" s="9" t="s">
        <v>18</v>
      </c>
      <c r="B32" s="7" t="s">
        <v>20</v>
      </c>
      <c r="C32" s="26">
        <f>SUM(C33)</f>
        <v>0</v>
      </c>
      <c r="D32" s="26">
        <f>SUM(D33)</f>
        <v>0</v>
      </c>
      <c r="E32" s="29"/>
      <c r="F32" s="26">
        <f>SUM(F33)</f>
        <v>0</v>
      </c>
      <c r="G32" s="33"/>
    </row>
    <row r="33" spans="1:7" s="6" customFormat="1" ht="22.5" customHeight="1" hidden="1">
      <c r="A33" s="8" t="s">
        <v>19</v>
      </c>
      <c r="B33" s="5" t="s">
        <v>21</v>
      </c>
      <c r="C33" s="27">
        <v>0</v>
      </c>
      <c r="D33" s="27">
        <v>0</v>
      </c>
      <c r="E33" s="27"/>
      <c r="F33" s="27">
        <v>0</v>
      </c>
      <c r="G33" s="32"/>
    </row>
    <row r="34" spans="1:7" ht="12.75" hidden="1">
      <c r="A34" s="14"/>
      <c r="B34" s="13"/>
      <c r="C34" s="29"/>
      <c r="D34" s="29"/>
      <c r="E34" s="29"/>
      <c r="F34" s="29"/>
      <c r="G34" s="33"/>
    </row>
    <row r="35" spans="1:7" ht="12.75" hidden="1">
      <c r="A35" s="14"/>
      <c r="B35" s="13"/>
      <c r="C35" s="29"/>
      <c r="D35" s="29"/>
      <c r="E35" s="29"/>
      <c r="F35" s="29"/>
      <c r="G35" s="33"/>
    </row>
    <row r="36" spans="1:7" ht="24.75" customHeight="1">
      <c r="A36" s="9" t="s">
        <v>37</v>
      </c>
      <c r="B36" s="7" t="s">
        <v>38</v>
      </c>
      <c r="C36" s="26">
        <f>SUM(C37)</f>
        <v>1629.9</v>
      </c>
      <c r="D36" s="26">
        <f>SUM(D37)</f>
        <v>0.1</v>
      </c>
      <c r="E36" s="26">
        <f>SUM(E37)</f>
        <v>788.4</v>
      </c>
      <c r="F36" s="26">
        <f>SUM(F37)</f>
        <v>1630</v>
      </c>
      <c r="G36" s="31">
        <f aca="true" t="shared" si="3" ref="G36:G46">SUM(E36/F36*100)</f>
        <v>48.3680981595092</v>
      </c>
    </row>
    <row r="37" spans="1:7" s="6" customFormat="1" ht="19.5" customHeight="1">
      <c r="A37" s="8" t="s">
        <v>39</v>
      </c>
      <c r="B37" s="5" t="s">
        <v>40</v>
      </c>
      <c r="C37" s="27">
        <v>1629.9</v>
      </c>
      <c r="D37" s="27">
        <v>0.1</v>
      </c>
      <c r="E37" s="27">
        <v>788.4</v>
      </c>
      <c r="F37" s="27">
        <f>SUM(C37:D37)</f>
        <v>1630</v>
      </c>
      <c r="G37" s="32">
        <f t="shared" si="3"/>
        <v>48.3680981595092</v>
      </c>
    </row>
    <row r="38" spans="1:7" s="6" customFormat="1" ht="24" customHeight="1">
      <c r="A38" s="9" t="s">
        <v>33</v>
      </c>
      <c r="B38" s="7" t="s">
        <v>34</v>
      </c>
      <c r="C38" s="26">
        <f>SUM(C39:C41)</f>
        <v>91.2</v>
      </c>
      <c r="D38" s="26">
        <f>SUM(D39:D41)</f>
        <v>0</v>
      </c>
      <c r="E38" s="26">
        <f>SUM(E39:E41)</f>
        <v>42.5</v>
      </c>
      <c r="F38" s="26">
        <f>SUM(F39:F41)</f>
        <v>91.2</v>
      </c>
      <c r="G38" s="31">
        <f t="shared" si="3"/>
        <v>46.60087719298245</v>
      </c>
    </row>
    <row r="39" spans="1:7" s="6" customFormat="1" ht="18.75" customHeight="1">
      <c r="A39" s="8" t="s">
        <v>72</v>
      </c>
      <c r="B39" s="5" t="s">
        <v>71</v>
      </c>
      <c r="C39" s="27">
        <v>91.2</v>
      </c>
      <c r="D39" s="27">
        <v>0</v>
      </c>
      <c r="E39" s="27">
        <v>42.5</v>
      </c>
      <c r="F39" s="27">
        <f>SUM(C39:D39)</f>
        <v>91.2</v>
      </c>
      <c r="G39" s="32">
        <f t="shared" si="3"/>
        <v>46.60087719298245</v>
      </c>
    </row>
    <row r="40" spans="1:7" s="6" customFormat="1" ht="19.5" customHeight="1" hidden="1">
      <c r="A40" s="8" t="s">
        <v>36</v>
      </c>
      <c r="B40" s="5" t="s">
        <v>35</v>
      </c>
      <c r="C40" s="27">
        <v>0</v>
      </c>
      <c r="D40" s="27">
        <v>0</v>
      </c>
      <c r="E40" s="27">
        <v>0</v>
      </c>
      <c r="F40" s="27">
        <f>SUM(C40:D40)</f>
        <v>0</v>
      </c>
      <c r="G40" s="32" t="e">
        <f t="shared" si="3"/>
        <v>#DIV/0!</v>
      </c>
    </row>
    <row r="41" spans="1:7" s="6" customFormat="1" ht="19.5" customHeight="1" hidden="1">
      <c r="A41" s="8" t="s">
        <v>76</v>
      </c>
      <c r="B41" s="5" t="s">
        <v>75</v>
      </c>
      <c r="C41" s="27"/>
      <c r="D41" s="27">
        <v>0</v>
      </c>
      <c r="E41" s="27"/>
      <c r="F41" s="27">
        <f>SUM(C41:D41)</f>
        <v>0</v>
      </c>
      <c r="G41" s="32" t="e">
        <f t="shared" si="3"/>
        <v>#DIV/0!</v>
      </c>
    </row>
    <row r="42" spans="1:7" s="6" customFormat="1" ht="22.5" customHeight="1" hidden="1">
      <c r="A42" s="9" t="s">
        <v>41</v>
      </c>
      <c r="B42" s="7" t="s">
        <v>23</v>
      </c>
      <c r="C42" s="26">
        <f>SUM(C43)</f>
        <v>0</v>
      </c>
      <c r="D42" s="26">
        <f>SUM(D43)</f>
        <v>0</v>
      </c>
      <c r="E42" s="26">
        <f>SUM(E43)</f>
        <v>0</v>
      </c>
      <c r="F42" s="26">
        <f>SUM(F43)</f>
        <v>0</v>
      </c>
      <c r="G42" s="31" t="e">
        <f t="shared" si="3"/>
        <v>#DIV/0!</v>
      </c>
    </row>
    <row r="43" spans="1:7" s="6" customFormat="1" ht="19.5" customHeight="1" hidden="1">
      <c r="A43" s="8" t="s">
        <v>42</v>
      </c>
      <c r="B43" s="5" t="s">
        <v>43</v>
      </c>
      <c r="C43" s="27">
        <v>0</v>
      </c>
      <c r="D43" s="27">
        <v>0</v>
      </c>
      <c r="E43" s="27">
        <v>0</v>
      </c>
      <c r="F43" s="27">
        <f>SUM(C43:D43)</f>
        <v>0</v>
      </c>
      <c r="G43" s="32" t="e">
        <f t="shared" si="3"/>
        <v>#DIV/0!</v>
      </c>
    </row>
    <row r="44" spans="1:7" s="4" customFormat="1" ht="15.75" hidden="1">
      <c r="A44" s="15" t="s">
        <v>64</v>
      </c>
      <c r="B44" s="3" t="s">
        <v>44</v>
      </c>
      <c r="C44" s="26">
        <f>SUM(C45)</f>
        <v>0</v>
      </c>
      <c r="D44" s="26">
        <f>SUM(D45)</f>
        <v>0</v>
      </c>
      <c r="E44" s="26">
        <f>SUM(E45)</f>
        <v>0</v>
      </c>
      <c r="F44" s="26">
        <f>SUM(F45)</f>
        <v>0</v>
      </c>
      <c r="G44" s="31" t="e">
        <f t="shared" si="3"/>
        <v>#DIV/0!</v>
      </c>
    </row>
    <row r="45" spans="1:7" s="6" customFormat="1" ht="15.75" hidden="1">
      <c r="A45" s="23" t="s">
        <v>65</v>
      </c>
      <c r="B45" s="5" t="s">
        <v>63</v>
      </c>
      <c r="C45" s="27">
        <v>0</v>
      </c>
      <c r="D45" s="27">
        <v>0</v>
      </c>
      <c r="E45" s="27">
        <v>0</v>
      </c>
      <c r="F45" s="27">
        <v>0</v>
      </c>
      <c r="G45" s="32" t="e">
        <f t="shared" si="3"/>
        <v>#DIV/0!</v>
      </c>
    </row>
    <row r="46" spans="1:7" s="4" customFormat="1" ht="24.75" customHeight="1" thickBot="1">
      <c r="A46" s="24" t="s">
        <v>22</v>
      </c>
      <c r="B46" s="25"/>
      <c r="C46" s="30">
        <f>SUM(C8,C17,C19,C26,C30,C32,C44,C38,C36,C42,C21)</f>
        <v>6192</v>
      </c>
      <c r="D46" s="30">
        <f>SUM(D8,D17,D19,D26,D30,D32,D44,D38,D36,D42,D21)</f>
        <v>2.7755575615628914E-17</v>
      </c>
      <c r="E46" s="30">
        <f>SUM(E8,E17,E19,E26,E30,E32,E44,E38,E36,E42,E21)</f>
        <v>2868.6000000000004</v>
      </c>
      <c r="F46" s="30">
        <f>SUM(F8,F17,F19,F26,F30,F32,F44,F38,F36,F42,F21)</f>
        <v>6191.999999999999</v>
      </c>
      <c r="G46" s="34">
        <f t="shared" si="3"/>
        <v>46.32751937984497</v>
      </c>
    </row>
  </sheetData>
  <sheetProtection/>
  <mergeCells count="2">
    <mergeCell ref="A1:G1"/>
    <mergeCell ref="A4:G4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2014-08-11T05:37:34Z</cp:lastPrinted>
  <dcterms:created xsi:type="dcterms:W3CDTF">2007-10-29T10:11:26Z</dcterms:created>
  <dcterms:modified xsi:type="dcterms:W3CDTF">2014-08-11T05:39:41Z</dcterms:modified>
  <cp:category/>
  <cp:version/>
  <cp:contentType/>
  <cp:contentStatus/>
</cp:coreProperties>
</file>